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9029"/>
  <workbookPr filterPrivacy="1" defaultThemeVersion="124226"/>
  <bookViews>
    <workbookView xWindow="-120" yWindow="-120" windowWidth="29040" windowHeight="15720" activeTab="0"/>
  </bookViews>
  <sheets>
    <sheet name="Пон 1" sheetId="7" r:id="rId3"/>
    <sheet name="Втор1" sheetId="8" r:id="rId4"/>
    <sheet name="среда-1" sheetId="6" r:id="rId5"/>
    <sheet name="четверг 1" sheetId="3" r:id="rId6"/>
    <sheet name="пятница 1" sheetId="9" r:id="rId7"/>
    <sheet name="Пон 2" sheetId="10" r:id="rId8"/>
    <sheet name="Втор2" sheetId="11" r:id="rId9"/>
    <sheet name="среда 2" sheetId="12" r:id="rId10"/>
    <sheet name="четверг 2" sheetId="13" r:id="rId11"/>
    <sheet name="пятница 2" sheetId="14" r:id="rId12"/>
  </sheet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1" l="1"/>
</calcChain>
</file>

<file path=xl/sharedStrings.xml><?xml version="1.0" encoding="utf-8"?>
<sst xmlns="http://schemas.openxmlformats.org/spreadsheetml/2006/main" count="641" uniqueCount="189">
  <si>
    <t>Наименование блюда</t>
  </si>
  <si>
    <t>Выход, гр.</t>
  </si>
  <si>
    <t>Пищевые вещества, гр.</t>
  </si>
  <si>
    <t>Б</t>
  </si>
  <si>
    <t>Ж</t>
  </si>
  <si>
    <t>У</t>
  </si>
  <si>
    <t>Хлеб пшеничный</t>
  </si>
  <si>
    <t>Энергети ческая ценность</t>
  </si>
  <si>
    <t>Витамины (мг)</t>
  </si>
  <si>
    <t>Минеральные вещества (мг)</t>
  </si>
  <si>
    <t>C</t>
  </si>
  <si>
    <t>Ca</t>
  </si>
  <si>
    <t>P</t>
  </si>
  <si>
    <t>Mg</t>
  </si>
  <si>
    <t>Fe</t>
  </si>
  <si>
    <t>A(мкг)</t>
  </si>
  <si>
    <t>НЕДЕЛЯ 1</t>
  </si>
  <si>
    <t>Картофельное пюре</t>
  </si>
  <si>
    <t xml:space="preserve">Завтрак (1 смена) </t>
  </si>
  <si>
    <t xml:space="preserve">Обед (2 смена) </t>
  </si>
  <si>
    <t>День/ неделя</t>
  </si>
  <si>
    <t>№ рецеп.</t>
  </si>
  <si>
    <t>B1</t>
  </si>
  <si>
    <t>Среда-1</t>
  </si>
  <si>
    <t>Пятница-1</t>
  </si>
  <si>
    <t>Понедельник 1</t>
  </si>
  <si>
    <t>Вторник 1</t>
  </si>
  <si>
    <t>Сыр твердых сортов в нарезке</t>
  </si>
  <si>
    <t xml:space="preserve">Чай с сахаром </t>
  </si>
  <si>
    <t>Хлеб ржаной</t>
  </si>
  <si>
    <t>Итого  за завтрак</t>
  </si>
  <si>
    <t>В2</t>
  </si>
  <si>
    <t>Соус белый основной</t>
  </si>
  <si>
    <t xml:space="preserve">Хлеб ржаной </t>
  </si>
  <si>
    <t>Итого за обед</t>
  </si>
  <si>
    <t>Итого за завтрак:</t>
  </si>
  <si>
    <t>Котлета рыбная любительская</t>
  </si>
  <si>
    <t>Соус молочный натуральный</t>
  </si>
  <si>
    <t>Итого за обед:</t>
  </si>
  <si>
    <t xml:space="preserve">Оладьи из печени по-кунцевски </t>
  </si>
  <si>
    <t xml:space="preserve">Компот из кураги </t>
  </si>
  <si>
    <t>Суп гороховый</t>
  </si>
  <si>
    <t>Биточек из курицы</t>
  </si>
  <si>
    <t xml:space="preserve">Каша гречневая рассыпчатая </t>
  </si>
  <si>
    <t>Четверг -1</t>
  </si>
  <si>
    <t>Всего за День</t>
  </si>
  <si>
    <t>Всего за день</t>
  </si>
  <si>
    <t>Суп картофельный с макаронными изделиями</t>
  </si>
  <si>
    <t>Плов из отварной говядины</t>
  </si>
  <si>
    <t>Котлета куриная</t>
  </si>
  <si>
    <t xml:space="preserve">Борщ с капустой и картофелем </t>
  </si>
  <si>
    <t>Соус красный основной</t>
  </si>
  <si>
    <t> Итого за завтрак:</t>
  </si>
  <si>
    <t>Салат "Витаминный"</t>
  </si>
  <si>
    <t>Рассольник Домашний</t>
  </si>
  <si>
    <t>Винегрет овощной</t>
  </si>
  <si>
    <t>Икра кабачковая</t>
  </si>
  <si>
    <t xml:space="preserve">Щи из свежей капусты </t>
  </si>
  <si>
    <t>Компот из чернослива</t>
  </si>
  <si>
    <t>Салат из белокочанной капусты</t>
  </si>
  <si>
    <t xml:space="preserve">Чай с  сахаром </t>
  </si>
  <si>
    <t>Омлет натуральный картофелем</t>
  </si>
  <si>
    <t>Горошек зеленый</t>
  </si>
  <si>
    <t xml:space="preserve"> Каша вязкая молочная овсяная с маслом</t>
  </si>
  <si>
    <t>Чай с сахаром</t>
  </si>
  <si>
    <t>Макароны отварные с маслом</t>
  </si>
  <si>
    <t xml:space="preserve">Напиток из шиповника </t>
  </si>
  <si>
    <t>Какао с молоком</t>
  </si>
  <si>
    <t>Чай с молоком и сахаром</t>
  </si>
  <si>
    <t>Сыр</t>
  </si>
  <si>
    <t>Рис отварной с маслом</t>
  </si>
  <si>
    <t>Компот из смеси сухофруктов</t>
  </si>
  <si>
    <t>Тефтели из говядины</t>
  </si>
  <si>
    <t>Каша "Дружба" с маслом</t>
  </si>
  <si>
    <t xml:space="preserve"> </t>
  </si>
  <si>
    <t>\</t>
  </si>
  <si>
    <t>Бефстроганов из отварной говядины</t>
  </si>
  <si>
    <t xml:space="preserve">по бесплатному горячему питанию обучающихся 1-4 классов общеобразовательных организаций </t>
  </si>
  <si>
    <t xml:space="preserve">по бесплатному горячему питанию обучающихся1-4 классов общеобразовательных организаций </t>
  </si>
  <si>
    <t xml:space="preserve"> по бесплатному горячему питанию обучающихся 1-4 классов в общеобразовательных организациях </t>
  </si>
  <si>
    <t>190/10</t>
  </si>
  <si>
    <t>150/10</t>
  </si>
  <si>
    <t>Кондитерское изделие</t>
  </si>
  <si>
    <t xml:space="preserve">Фрукт </t>
  </si>
  <si>
    <t>Салат из моркови с изюмом</t>
  </si>
  <si>
    <t>Сок фруктовый</t>
  </si>
  <si>
    <t xml:space="preserve">Номер рецептуры: 54-1з (от 7 до 11 лет) </t>
  </si>
  <si>
    <t xml:space="preserve">Номер рецептуры: 54-9к (от 7 до 11 лет) </t>
  </si>
  <si>
    <t xml:space="preserve">Номер рецептуры: 54-2гн (от 7 до 11 лет) </t>
  </si>
  <si>
    <t xml:space="preserve">Номер рецептуры: 54-7з (от 7 до 11 лет) </t>
  </si>
  <si>
    <t xml:space="preserve">Номер рецептуры: 54-7с (от 7 до 11 лет) </t>
  </si>
  <si>
    <t xml:space="preserve">Номер рецептуры: 54-11м (от 7 до 11 лет) </t>
  </si>
  <si>
    <t xml:space="preserve">Номер рецептуры: 54-6г (от 7 до 11 лет) </t>
  </si>
  <si>
    <t xml:space="preserve">Номер рецептуры: 54-3соус (от 7 до 11 лет) </t>
  </si>
  <si>
    <t>Сборник рецептур на продукцию для обучающихся во всех образовательных учреждениях. Сборник технических нормативов. Могильный М.П.№66</t>
  </si>
  <si>
    <t xml:space="preserve">Номер рецептуры: 54-2с (от 7 до 11 лет) </t>
  </si>
  <si>
    <t xml:space="preserve">Номер рецептуры: 54-1г (от 7 до 11 лет) </t>
  </si>
  <si>
    <t xml:space="preserve">Номер рецептуры: 54-5соус (от 7 до 11 лет) </t>
  </si>
  <si>
    <t xml:space="preserve">Номер рецептуры: 54-13хн (от 7 до 11 лет) </t>
  </si>
  <si>
    <t>Номер рецептуры: 54-20з (от 7 до 11 лет)</t>
  </si>
  <si>
    <t>Сборник рецептур на продукцию для обучающихся во всех образовательных учреждениях. Сборник технических нормативов. Могильный М.П.№213</t>
  </si>
  <si>
    <t>Сборник рецептур на продукцию для обучающихся во всех образовательных учреждениях. Сборник технических нормативов. Могильный М.П.№49</t>
  </si>
  <si>
    <t xml:space="preserve">Номер рецептуры: 54-11г (от 7 до 11 лет) </t>
  </si>
  <si>
    <t xml:space="preserve">Номер рецептуры: 54-31м (от 7 до 11 лет) </t>
  </si>
  <si>
    <t xml:space="preserve">Номер рецептуры: 54-4с (от 7 до 11 лет) </t>
  </si>
  <si>
    <t xml:space="preserve">Номер рецептуры: 54-1хн (от 7 до 11 лет) </t>
  </si>
  <si>
    <t xml:space="preserve">Номер рецептуры: 54-16к (от 7 до 11 лет) </t>
  </si>
  <si>
    <t xml:space="preserve">Номер рецептуры: 54-21гн (от 7 до 11 лет) </t>
  </si>
  <si>
    <t>Сборник рецептур на продукцию для обучающихся во всех образовательных учреждениях. Сборник технических нормативов. Могильный М.П.№67</t>
  </si>
  <si>
    <t xml:space="preserve">Номер рецептуры: 54-8с (от 7 до 11 лет) </t>
  </si>
  <si>
    <t xml:space="preserve">Номер рецептуры: 54-2соус (от 7 до 11 лет) </t>
  </si>
  <si>
    <t xml:space="preserve">Номер рецептуры: 54-2хн (от 7 до 11 лет) </t>
  </si>
  <si>
    <t xml:space="preserve">Номер рецептуры: 54-4гн (от 7 до 11 лет) </t>
  </si>
  <si>
    <t xml:space="preserve">Номер рецептуры: 54-1с (от 7 до 11 лет) </t>
  </si>
  <si>
    <t>пром. изготовления . Подается согласно ТК № 23</t>
  </si>
  <si>
    <t xml:space="preserve">Номер рецептуры: 54-4г (от 7 до 11 лет) </t>
  </si>
  <si>
    <t xml:space="preserve">Номер рецептуры: 54-1м (от 7 до 11 лет) </t>
  </si>
  <si>
    <t xml:space="preserve">Номер рецептуры: 54-3хн (от 7 до 11 лет) </t>
  </si>
  <si>
    <t>Пром.</t>
  </si>
  <si>
    <t>П/Ф пром. Приготовление изделия ТК №11</t>
  </si>
  <si>
    <t>П/Ф пром. Приготовление изделия ТК №12</t>
  </si>
  <si>
    <t>П/Ф пром. Приготовление изделия ТК №13</t>
  </si>
  <si>
    <t>П/Ф пром. Приготовление изделия ТК №14</t>
  </si>
  <si>
    <t>ПРИМЕРНОЕ МЕНЮ</t>
  </si>
  <si>
    <t>Утверждаю</t>
  </si>
  <si>
    <t>ООО "СИТИ-ПРО"</t>
  </si>
  <si>
    <t>Директор____________К.В. Подойницына</t>
  </si>
  <si>
    <t>М.П.</t>
  </si>
  <si>
    <t>Муниципальное бюджетное общеобразовательное учреждение «СОШ №9»</t>
  </si>
  <si>
    <t>Директор МБОУ "СОШ №9"</t>
  </si>
  <si>
    <t>___________В.В.Золотарев</t>
  </si>
  <si>
    <t>НЕДЕЛЯ 2</t>
  </si>
  <si>
    <t>Понедельник 2</t>
  </si>
  <si>
    <t>Каша вязкая молочная пшенная с маслом</t>
  </si>
  <si>
    <t>10,2</t>
  </si>
  <si>
    <t xml:space="preserve">Номер рецептуры: 54-13к (от 7 до 11 лет) </t>
  </si>
  <si>
    <t xml:space="preserve">Какао с молоком </t>
  </si>
  <si>
    <t>Салат из свеклы отварной</t>
  </si>
  <si>
    <t xml:space="preserve">Номер рецептуры: 54-13з (от 7 до 11 лет) </t>
  </si>
  <si>
    <t xml:space="preserve">Рассольник Ленинградский </t>
  </si>
  <si>
    <t xml:space="preserve">Номер рецептуры: 54-3с (от 7 до 11 лет) </t>
  </si>
  <si>
    <t xml:space="preserve">Плов из отварной говядины </t>
  </si>
  <si>
    <t>Вторник 2</t>
  </si>
  <si>
    <t>Овощи в нарезке</t>
  </si>
  <si>
    <t xml:space="preserve">Номер рецептуры: 54-2з, 54-3з, 54-4з  (от 7 до 11 лет) </t>
  </si>
  <si>
    <t>Макароны отварные с овощами и маслом</t>
  </si>
  <si>
    <t xml:space="preserve">Номер рецептуры: 54-2г (от 7 до 11 лет) </t>
  </si>
  <si>
    <t>Курица тушеная с морковью</t>
  </si>
  <si>
    <t>Номер рецептуры: 54-25м (от 7 до 11 лет)</t>
  </si>
  <si>
    <t>Чай с лимоном и сахаром</t>
  </si>
  <si>
    <t xml:space="preserve">Номер рецептуры: 54-3гн (от 7 до 11 лет) </t>
  </si>
  <si>
    <t xml:space="preserve">Салат из белокочанной капусты с морковью </t>
  </si>
  <si>
    <t xml:space="preserve">Номер рецептуры: 54-8з (от 7 до 11 лет) </t>
  </si>
  <si>
    <t>Суп крестьянский с крупой перловой</t>
  </si>
  <si>
    <t xml:space="preserve">Номер рецептуры: 54-10с (от 7 до 11 лет) </t>
  </si>
  <si>
    <t>Каша гречневая рассыпчатая</t>
  </si>
  <si>
    <t>Котлета из курицы</t>
  </si>
  <si>
    <t>П/Ф пром. Приготовление изделия ТК №21</t>
  </si>
  <si>
    <t>Среда-2</t>
  </si>
  <si>
    <t xml:space="preserve">Каша молочная гречневая </t>
  </si>
  <si>
    <t>187.3</t>
  </si>
  <si>
    <t>Номер рецептуры: 54-20к (от 7 до 11 лет)</t>
  </si>
  <si>
    <t>Чай  с молоком и сахаром</t>
  </si>
  <si>
    <t>Салат из моркови с черносливом</t>
  </si>
  <si>
    <t xml:space="preserve">Номер рецептуры: 54-17з (от 7 до 11 лет) </t>
  </si>
  <si>
    <t>Рис отварной</t>
  </si>
  <si>
    <t xml:space="preserve">Шницель из говядины </t>
  </si>
  <si>
    <t>П/Ф пром. Приготовление изделия ТК №22</t>
  </si>
  <si>
    <t>Соус красный  основной</t>
  </si>
  <si>
    <t>Компот  из смеси сухофруктов</t>
  </si>
  <si>
    <t xml:space="preserve">по горячему бесплатному питанию обучающихся 1-4 классов общеобразовательных организаций </t>
  </si>
  <si>
    <t>Четверг 2</t>
  </si>
  <si>
    <t>Печень говяжья по-строгановски</t>
  </si>
  <si>
    <t>Сборник рецептур на продукцию для обучающихся во всех образовательных учреждениях. Сборник технических нормативов. Могильный М.П.№250</t>
  </si>
  <si>
    <t xml:space="preserve">Компот из чернослива </t>
  </si>
  <si>
    <t>0.4</t>
  </si>
  <si>
    <t>Прорм.</t>
  </si>
  <si>
    <t>Пятница-2</t>
  </si>
  <si>
    <t>Запеканка рисовая с творогом</t>
  </si>
  <si>
    <t>Сборник рецептур на продукцию для обучающихся во всех образовательных учреждениях. Сборник технических нормативов. Могильный М.П.№188</t>
  </si>
  <si>
    <t>Сок фруктовыый</t>
  </si>
  <si>
    <t>Кофейный напиток с молоком</t>
  </si>
  <si>
    <t xml:space="preserve">Номер рецептуры: 54-23гн (от 7 до 11 лет) </t>
  </si>
  <si>
    <t>Салат из белокочанной капусты с морковью</t>
  </si>
  <si>
    <t>Макароны отварные  с маслом</t>
  </si>
  <si>
    <t xml:space="preserve">Фрикадельки из говядины </t>
  </si>
  <si>
    <t>П/Ф пром. Приготовление изделия ТК №19</t>
  </si>
  <si>
    <t xml:space="preserve">Соус красный 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</si>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</sst>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32">
    <xf numFmtId="0" fontId="0" fillId="0" borderId="0" xfId="0">
      <alignment/>
    </xf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5" fillId="0" borderId="0" xfId="0" applyFont="1">
      <alignment/>
    </xf>
    <xf numFmtId="0" fontId="6" fillId="0" borderId="0" xfId="0" applyFont="1">
      <alignment/>
    </xf>
    <xf numFmtId="0" fontId="8" fillId="0" borderId="0" xfId="0" applyFont="1">
      <alignment/>
    </xf>
    <xf numFmtId="0" fontId="9" fillId="0" borderId="0" xfId="0" applyFont="1">
      <alignment/>
    </xf>
    <xf numFmtId="0" fontId="2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0" xfId="0" applyFont="1">
      <alignment/>
    </xf>
    <xf numFmtId="0" fontId="5" fillId="2" borderId="0" xfId="0" applyFont="1" applyFill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8" fillId="0" borderId="0" xfId="0" applyNumberFormat="1" applyFont="1">
      <alignment/>
    </xf>
    <xf numFmtId="2" fontId="7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/>
    </xf>
    <xf numFmtId="2" fontId="13" fillId="0" borderId="4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 vertical="center"/>
    </xf>
    <xf numFmtId="2" fontId="8" fillId="2" borderId="5" xfId="0" applyNumberFormat="1" applyFont="1" applyFill="1" applyBorder="1">
      <alignment/>
    </xf>
    <xf numFmtId="0" fontId="0" fillId="2" borderId="0" xfId="0" applyFill="1">
      <alignment/>
    </xf>
    <xf numFmtId="0" fontId="9" fillId="2" borderId="0" xfId="0" applyFont="1" applyFill="1">
      <alignment/>
    </xf>
    <xf numFmtId="0" fontId="8" fillId="2" borderId="0" xfId="0" applyFont="1" applyFill="1">
      <alignment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>
      <alignment/>
    </xf>
    <xf numFmtId="0" fontId="3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9" fillId="0" borderId="0" xfId="0" applyFont="1">
      <alignment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2" fontId="8" fillId="2" borderId="5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3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>
      <alignment/>
    </xf>
    <xf numFmtId="0" fontId="3" fillId="0" borderId="1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2" fontId="3" fillId="0" borderId="1" xfId="0" applyNumberFormat="1" applyFont="1" applyBorder="1" applyAlignment="1" quotePrefix="1">
      <alignment horizontal="center" vertical="center" wrapText="1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6.xml" /><Relationship Id="rId10" Type="http://schemas.openxmlformats.org/officeDocument/2006/relationships/worksheet" Target="worksheets/sheet8.xml" /><Relationship Id="rId13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6" Type="http://schemas.openxmlformats.org/officeDocument/2006/relationships/worksheet" Target="worksheets/sheet4.xml" /><Relationship Id="rId9" Type="http://schemas.openxmlformats.org/officeDocument/2006/relationships/worksheet" Target="worksheets/sheet7.xml" /><Relationship Id="rId12" Type="http://schemas.openxmlformats.org/officeDocument/2006/relationships/worksheet" Target="worksheets/sheet10.xml" /><Relationship Id="rId11" Type="http://schemas.openxmlformats.org/officeDocument/2006/relationships/worksheet" Target="worksheets/sheet9.xml" /><Relationship Id="rId3" Type="http://schemas.openxmlformats.org/officeDocument/2006/relationships/worksheet" Target="worksheets/sheet1.xml" /><Relationship Id="rId7" Type="http://schemas.openxmlformats.org/officeDocument/2006/relationships/worksheet" Target="worksheets/sheet5.xml" /><Relationship Id="rId5" Type="http://schemas.openxmlformats.org/officeDocument/2006/relationships/worksheet" Target="worksheets/sheet3.xml" /><Relationship Id="rId14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38"/>
  <sheetViews>
    <sheetView tabSelected="1" zoomScale="80" zoomScaleNormal="80" workbookViewId="0" topLeftCell="A1">
      <selection pane="topLeft" activeCell="A1" sqref="A1:XFD8"/>
    </sheetView>
  </sheetViews>
  <sheetFormatPr defaultRowHeight="15"/>
  <cols>
    <col min="1" max="1" width="16.8571428571429" customWidth="1"/>
    <col min="2" max="2" width="36.2857142857143" customWidth="1"/>
    <col min="3" max="5" width="11.7142857142857" customWidth="1"/>
    <col min="6" max="6" width="11.8571428571429" customWidth="1"/>
    <col min="7" max="7" width="12.5714285714286" customWidth="1"/>
    <col min="8" max="9" width="8.14285714285714" customWidth="1"/>
    <col min="10" max="10" width="10.2857142857143" customWidth="1"/>
    <col min="11" max="12" width="8.14285714285714" customWidth="1"/>
    <col min="13" max="13" width="10.1428571428571" customWidth="1"/>
    <col min="14" max="14" width="8.14285714285714" customWidth="1"/>
    <col min="15" max="15" width="12.1428571428571" customWidth="1"/>
    <col min="16" max="16" width="47.8571428571429" customWidth="1"/>
  </cols>
  <sheetData>
    <row r="2" spans="1:16" s="15" customFormat="1" ht="23.25">
      <c r="A2" s="96" t="s">
        <v>128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s="15" customFormat="1" ht="16.5" customHeight="1">
      <c r="A3" s="90"/>
      <c r="B3" s="91" t="s">
        <v>124</v>
      </c>
      <c r="C3" s="90"/>
      <c r="D3" s="90"/>
      <c r="E3" s="90"/>
      <c r="F3" s="90"/>
      <c r="G3" s="90"/>
      <c r="H3" s="90"/>
      <c r="I3" s="90"/>
      <c r="J3" s="97" t="s">
        <v>124</v>
      </c>
      <c r="K3" s="97"/>
      <c r="L3" s="97"/>
      <c r="M3" s="97"/>
      <c r="N3" s="97"/>
      <c r="O3" s="91"/>
      <c r="P3" s="90"/>
    </row>
    <row r="4" spans="1:16" s="15" customFormat="1" ht="16.5" customHeight="1">
      <c r="A4" s="90"/>
      <c r="B4" s="91" t="s">
        <v>125</v>
      </c>
      <c r="C4" s="90"/>
      <c r="D4" s="90"/>
      <c r="E4" s="92"/>
      <c r="F4" s="92"/>
      <c r="G4" s="90"/>
      <c r="H4" s="90"/>
      <c r="I4" s="90"/>
      <c r="J4" s="97" t="s">
        <v>129</v>
      </c>
      <c r="K4" s="97"/>
      <c r="L4" s="97"/>
      <c r="M4" s="97"/>
      <c r="N4" s="97"/>
      <c r="O4" s="90"/>
      <c r="P4" s="90"/>
    </row>
    <row r="5" spans="1:16" s="15" customFormat="1" ht="20.25" customHeight="1">
      <c r="A5" s="90"/>
      <c r="B5" s="91" t="s">
        <v>126</v>
      </c>
      <c r="C5" s="90"/>
      <c r="D5" s="90"/>
      <c r="E5" s="92"/>
      <c r="F5" s="92"/>
      <c r="G5" s="92"/>
      <c r="H5" s="90"/>
      <c r="I5" s="90"/>
      <c r="J5" s="97" t="s">
        <v>130</v>
      </c>
      <c r="K5" s="97"/>
      <c r="L5" s="97"/>
      <c r="M5" s="97"/>
      <c r="N5" s="97"/>
      <c r="O5" s="91"/>
      <c r="P5" s="91"/>
    </row>
    <row r="6" spans="1:16" s="15" customFormat="1" ht="18.75" customHeight="1">
      <c r="A6" s="90"/>
      <c r="B6" s="90" t="s">
        <v>127</v>
      </c>
      <c r="C6" s="90"/>
      <c r="D6" s="90"/>
      <c r="E6" s="90"/>
      <c r="F6" s="90"/>
      <c r="G6" s="90"/>
      <c r="H6" s="90"/>
      <c r="I6" s="90"/>
      <c r="J6" s="91"/>
      <c r="K6" s="91"/>
      <c r="L6" s="91"/>
      <c r="M6" s="91"/>
      <c r="N6" s="91" t="s">
        <v>127</v>
      </c>
      <c r="O6" s="91"/>
      <c r="P6" s="91"/>
    </row>
    <row r="7" spans="2:16" s="15" customFormat="1" ht="16.5" customHeight="1">
      <c r="B7" s="16"/>
      <c r="J7" s="20"/>
      <c r="K7" s="20"/>
      <c r="L7" s="20"/>
      <c r="M7" s="20"/>
      <c r="N7" s="20"/>
      <c r="O7" s="20"/>
      <c r="P7" s="20"/>
    </row>
    <row r="8" s="15" customFormat="1" ht="23.25"/>
    <row r="9" spans="2:15" s="15" customFormat="1" ht="23.25">
      <c r="B9" s="93" t="s">
        <v>123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</row>
    <row r="10" spans="1:16" s="17" customFormat="1" ht="20.25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28"/>
    </row>
    <row r="11" spans="1:16" s="17" customFormat="1" ht="20.25">
      <c r="A11" s="22"/>
      <c r="B11" s="95" t="s">
        <v>79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22"/>
    </row>
    <row r="12" spans="2:15" s="15" customFormat="1" ht="23.25"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</row>
    <row r="14" spans="1:19" s="1" customFormat="1" ht="33" customHeight="1">
      <c r="A14" s="76" t="s">
        <v>20</v>
      </c>
      <c r="B14" s="99" t="s">
        <v>0</v>
      </c>
      <c r="C14" s="99" t="s">
        <v>1</v>
      </c>
      <c r="D14" s="99" t="s">
        <v>2</v>
      </c>
      <c r="E14" s="99"/>
      <c r="F14" s="99"/>
      <c r="G14" s="99" t="s">
        <v>7</v>
      </c>
      <c r="H14" s="99" t="s">
        <v>8</v>
      </c>
      <c r="I14" s="99"/>
      <c r="J14" s="99"/>
      <c r="K14" s="99"/>
      <c r="L14" s="99" t="s">
        <v>9</v>
      </c>
      <c r="M14" s="99"/>
      <c r="N14" s="99"/>
      <c r="O14" s="99"/>
      <c r="P14" s="100"/>
      <c r="S14" s="60"/>
    </row>
    <row r="15" spans="1:16" s="1" customFormat="1" ht="16.5" customHeight="1">
      <c r="A15" s="61" t="s">
        <v>21</v>
      </c>
      <c r="B15" s="99"/>
      <c r="C15" s="99"/>
      <c r="D15" s="61" t="s">
        <v>3</v>
      </c>
      <c r="E15" s="62" t="s">
        <v>4</v>
      </c>
      <c r="F15" s="61" t="s">
        <v>5</v>
      </c>
      <c r="G15" s="99"/>
      <c r="H15" s="61" t="s">
        <v>22</v>
      </c>
      <c r="I15" s="61" t="s">
        <v>10</v>
      </c>
      <c r="J15" s="61" t="s">
        <v>15</v>
      </c>
      <c r="K15" s="61" t="s">
        <v>31</v>
      </c>
      <c r="L15" s="61" t="s">
        <v>11</v>
      </c>
      <c r="M15" s="61" t="s">
        <v>12</v>
      </c>
      <c r="N15" s="61" t="s">
        <v>13</v>
      </c>
      <c r="O15" s="61" t="s">
        <v>14</v>
      </c>
      <c r="P15" s="100"/>
    </row>
    <row r="16" spans="1:16" s="1" customFormat="1" ht="16.5">
      <c r="A16" s="98" t="s">
        <v>16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82"/>
    </row>
    <row r="17" spans="1:19" s="1" customFormat="1" ht="16.5">
      <c r="A17" s="98" t="s">
        <v>25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82"/>
      <c r="S17" s="53"/>
    </row>
    <row r="18" spans="1:18" s="4" customFormat="1" ht="16.5">
      <c r="A18" s="98" t="s">
        <v>18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82"/>
      <c r="R18" s="75"/>
    </row>
    <row r="19" spans="1:16" s="1" customFormat="1" ht="16.5">
      <c r="A19" s="38"/>
      <c r="B19" s="38" t="s">
        <v>27</v>
      </c>
      <c r="C19" s="55">
        <v>15</v>
      </c>
      <c r="D19" s="55">
        <v>3.50</v>
      </c>
      <c r="E19" s="55">
        <v>4.4000000000000004</v>
      </c>
      <c r="F19" s="55">
        <v>0</v>
      </c>
      <c r="G19" s="55">
        <v>53.80</v>
      </c>
      <c r="H19" s="74">
        <v>0.01</v>
      </c>
      <c r="I19" s="74">
        <v>0.11</v>
      </c>
      <c r="J19" s="74">
        <v>39</v>
      </c>
      <c r="K19" s="74">
        <v>0.05</v>
      </c>
      <c r="L19" s="74">
        <v>132</v>
      </c>
      <c r="M19" s="74">
        <v>75</v>
      </c>
      <c r="N19" s="74">
        <v>5.30</v>
      </c>
      <c r="O19" s="74">
        <v>0.15</v>
      </c>
      <c r="P19" s="84" t="s">
        <v>86</v>
      </c>
    </row>
    <row r="20" spans="1:16" s="1" customFormat="1" ht="33">
      <c r="A20" s="38"/>
      <c r="B20" s="38" t="s">
        <v>63</v>
      </c>
      <c r="C20" s="55" t="s">
        <v>80</v>
      </c>
      <c r="D20" s="55">
        <v>8.60</v>
      </c>
      <c r="E20" s="55">
        <v>11.30</v>
      </c>
      <c r="F20" s="55">
        <v>34.299999999999997</v>
      </c>
      <c r="G20" s="55">
        <v>272.80</v>
      </c>
      <c r="H20" s="74">
        <v>0.21</v>
      </c>
      <c r="I20" s="74">
        <v>0.52</v>
      </c>
      <c r="J20" s="74">
        <v>40.200000000000003</v>
      </c>
      <c r="K20" s="74">
        <v>0.17</v>
      </c>
      <c r="L20" s="74">
        <v>139</v>
      </c>
      <c r="M20" s="74">
        <v>233</v>
      </c>
      <c r="N20" s="74">
        <v>63</v>
      </c>
      <c r="O20" s="74">
        <v>1.85</v>
      </c>
      <c r="P20" s="84" t="s">
        <v>87</v>
      </c>
    </row>
    <row r="21" spans="1:20" s="1" customFormat="1" ht="16.5">
      <c r="A21" s="38"/>
      <c r="B21" s="38" t="s">
        <v>28</v>
      </c>
      <c r="C21" s="55">
        <v>200</v>
      </c>
      <c r="D21" s="55">
        <v>0.20</v>
      </c>
      <c r="E21" s="55">
        <v>0</v>
      </c>
      <c r="F21" s="55">
        <v>6.40</v>
      </c>
      <c r="G21" s="55">
        <v>26.80</v>
      </c>
      <c r="H21" s="74">
        <v>0</v>
      </c>
      <c r="I21" s="74">
        <v>0.04</v>
      </c>
      <c r="J21" s="74">
        <v>0.30</v>
      </c>
      <c r="K21" s="74">
        <v>0.01</v>
      </c>
      <c r="L21" s="74">
        <v>4.50</v>
      </c>
      <c r="M21" s="74">
        <v>7.20</v>
      </c>
      <c r="N21" s="74">
        <v>3.80</v>
      </c>
      <c r="O21" s="74">
        <v>0.73</v>
      </c>
      <c r="P21" s="84" t="s">
        <v>88</v>
      </c>
      <c r="T21" s="13"/>
    </row>
    <row r="22" spans="1:20" s="1" customFormat="1" ht="16.5">
      <c r="A22" s="38"/>
      <c r="B22" s="38" t="s">
        <v>6</v>
      </c>
      <c r="C22" s="55">
        <v>45</v>
      </c>
      <c r="D22" s="55">
        <v>3.40</v>
      </c>
      <c r="E22" s="55">
        <v>0.40</v>
      </c>
      <c r="F22" s="55">
        <v>22.10</v>
      </c>
      <c r="G22" s="55">
        <v>105.50</v>
      </c>
      <c r="H22" s="74">
        <v>0.18</v>
      </c>
      <c r="I22" s="74">
        <v>0.09</v>
      </c>
      <c r="J22" s="74">
        <v>0</v>
      </c>
      <c r="K22" s="74">
        <v>0.14000000000000001</v>
      </c>
      <c r="L22" s="74">
        <v>56.25</v>
      </c>
      <c r="M22" s="74">
        <v>58.05</v>
      </c>
      <c r="N22" s="74">
        <v>18.45</v>
      </c>
      <c r="O22" s="74">
        <v>1.62</v>
      </c>
      <c r="P22" s="5" t="s">
        <v>118</v>
      </c>
      <c r="T22" s="13"/>
    </row>
    <row r="23" spans="1:20" s="1" customFormat="1" ht="16.5">
      <c r="A23" s="38"/>
      <c r="B23" s="38" t="s">
        <v>29</v>
      </c>
      <c r="C23" s="55">
        <v>25</v>
      </c>
      <c r="D23" s="55">
        <v>1.70</v>
      </c>
      <c r="E23" s="55">
        <v>0.30</v>
      </c>
      <c r="F23" s="55">
        <v>8.40</v>
      </c>
      <c r="G23" s="55">
        <v>42.70</v>
      </c>
      <c r="H23" s="74">
        <v>0.10</v>
      </c>
      <c r="I23" s="74">
        <v>0.10</v>
      </c>
      <c r="J23" s="74">
        <v>0</v>
      </c>
      <c r="K23" s="74">
        <v>0.084000000000000005</v>
      </c>
      <c r="L23" s="74">
        <v>18.25</v>
      </c>
      <c r="M23" s="74">
        <v>31.25</v>
      </c>
      <c r="N23" s="74">
        <v>10</v>
      </c>
      <c r="O23" s="74">
        <v>0.70</v>
      </c>
      <c r="P23" s="5" t="s">
        <v>118</v>
      </c>
      <c r="T23" s="13"/>
    </row>
    <row r="24" spans="1:20" s="4" customFormat="1" ht="16.5">
      <c r="A24" s="38"/>
      <c r="B24" s="38" t="s">
        <v>83</v>
      </c>
      <c r="C24" s="55">
        <v>80</v>
      </c>
      <c r="D24" s="55">
        <v>0.64</v>
      </c>
      <c r="E24" s="55">
        <v>0.16</v>
      </c>
      <c r="F24" s="55">
        <v>6</v>
      </c>
      <c r="G24" s="55">
        <v>30.40</v>
      </c>
      <c r="H24" s="74">
        <v>0.048000000000000001</v>
      </c>
      <c r="I24" s="74">
        <v>30.40</v>
      </c>
      <c r="J24" s="74">
        <v>8</v>
      </c>
      <c r="K24" s="74">
        <v>0.024</v>
      </c>
      <c r="L24" s="74">
        <v>28</v>
      </c>
      <c r="M24" s="74">
        <v>13.60</v>
      </c>
      <c r="N24" s="74">
        <v>8.8000000000000007</v>
      </c>
      <c r="O24" s="74">
        <v>0.08</v>
      </c>
      <c r="P24" s="5" t="s">
        <v>118</v>
      </c>
      <c r="R24" s="1"/>
      <c r="T24" s="7"/>
    </row>
    <row r="25" spans="1:16" s="4" customFormat="1" ht="16.5">
      <c r="A25" s="38"/>
      <c r="B25" s="63" t="s">
        <v>30</v>
      </c>
      <c r="C25" s="57">
        <v>565</v>
      </c>
      <c r="D25" s="64">
        <f t="shared" si="0" ref="D25:G25">SUM(D19:D24)</f>
        <v>18.04</v>
      </c>
      <c r="E25" s="64">
        <f t="shared" si="0"/>
        <v>16.560000000000002</v>
      </c>
      <c r="F25" s="57">
        <f t="shared" si="0"/>
        <v>77.20</v>
      </c>
      <c r="G25" s="57">
        <f t="shared" si="0"/>
        <v>532</v>
      </c>
      <c r="H25" s="77">
        <f t="shared" si="1" ref="H25:O25">SUM(H19:H24)</f>
        <v>0.54800000000000004</v>
      </c>
      <c r="I25" s="77">
        <f t="shared" si="1"/>
        <v>31.26</v>
      </c>
      <c r="J25" s="77">
        <f t="shared" si="1"/>
        <v>87.50</v>
      </c>
      <c r="K25" s="57">
        <f t="shared" si="1"/>
        <v>0.47800000000000009</v>
      </c>
      <c r="L25" s="77">
        <f t="shared" si="1"/>
        <v>378</v>
      </c>
      <c r="M25" s="77">
        <f t="shared" si="1"/>
        <v>418.10</v>
      </c>
      <c r="N25" s="77">
        <f t="shared" si="1"/>
        <v>109.35</v>
      </c>
      <c r="O25" s="77">
        <f t="shared" si="1"/>
        <v>5.13</v>
      </c>
      <c r="P25" s="83"/>
    </row>
    <row r="26" spans="1:16" s="4" customFormat="1" ht="16.5">
      <c r="A26" s="98" t="s">
        <v>19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82"/>
    </row>
    <row r="27" spans="1:20" s="13" customFormat="1" ht="16.5">
      <c r="A27" s="38"/>
      <c r="B27" s="38" t="s">
        <v>59</v>
      </c>
      <c r="C27" s="55">
        <v>60</v>
      </c>
      <c r="D27" s="56">
        <v>1.60</v>
      </c>
      <c r="E27" s="56">
        <v>6.10</v>
      </c>
      <c r="F27" s="56">
        <v>6.20</v>
      </c>
      <c r="G27" s="56">
        <v>85.70</v>
      </c>
      <c r="H27" s="55">
        <v>0.02</v>
      </c>
      <c r="I27" s="55">
        <v>34.799999999999997</v>
      </c>
      <c r="J27" s="55">
        <v>122</v>
      </c>
      <c r="K27" s="55">
        <v>0.03</v>
      </c>
      <c r="L27" s="55">
        <v>40</v>
      </c>
      <c r="M27" s="55">
        <v>30</v>
      </c>
      <c r="N27" s="55">
        <v>15</v>
      </c>
      <c r="O27" s="55">
        <v>0.56000000000000005</v>
      </c>
      <c r="P27" s="84" t="s">
        <v>89</v>
      </c>
      <c r="T27" s="32"/>
    </row>
    <row r="28" spans="1:20" s="1" customFormat="1" ht="33">
      <c r="A28" s="38"/>
      <c r="B28" s="38" t="s">
        <v>47</v>
      </c>
      <c r="C28" s="55">
        <v>200</v>
      </c>
      <c r="D28" s="56">
        <v>2.52</v>
      </c>
      <c r="E28" s="56">
        <v>2.16</v>
      </c>
      <c r="F28" s="56">
        <v>18.12</v>
      </c>
      <c r="G28" s="56">
        <v>102</v>
      </c>
      <c r="H28" s="55">
        <v>0.085999999999999993</v>
      </c>
      <c r="I28" s="55">
        <v>6.88</v>
      </c>
      <c r="J28" s="55">
        <v>97.60</v>
      </c>
      <c r="K28" s="55">
        <v>0.051999999999999998</v>
      </c>
      <c r="L28" s="55">
        <v>13.80</v>
      </c>
      <c r="M28" s="55">
        <v>54.60</v>
      </c>
      <c r="N28" s="55">
        <v>20.80</v>
      </c>
      <c r="O28" s="55">
        <v>0.87</v>
      </c>
      <c r="P28" s="84" t="s">
        <v>90</v>
      </c>
      <c r="T28" s="32"/>
    </row>
    <row r="29" spans="1:20" s="1" customFormat="1" ht="16.5">
      <c r="A29" s="38"/>
      <c r="B29" s="38" t="s">
        <v>48</v>
      </c>
      <c r="C29" s="55">
        <v>200</v>
      </c>
      <c r="D29" s="56">
        <v>15.30</v>
      </c>
      <c r="E29" s="56">
        <v>14.70</v>
      </c>
      <c r="F29" s="56">
        <v>38.60</v>
      </c>
      <c r="G29" s="56">
        <v>348.30</v>
      </c>
      <c r="H29" s="55">
        <v>0.070000000000000007</v>
      </c>
      <c r="I29" s="55">
        <v>0.72</v>
      </c>
      <c r="J29" s="55">
        <v>262</v>
      </c>
      <c r="K29" s="55">
        <v>0.12</v>
      </c>
      <c r="L29" s="55">
        <v>20</v>
      </c>
      <c r="M29" s="55">
        <v>193</v>
      </c>
      <c r="N29" s="55">
        <v>44</v>
      </c>
      <c r="O29" s="55">
        <v>2.2000000000000002</v>
      </c>
      <c r="P29" s="84" t="s">
        <v>91</v>
      </c>
      <c r="T29" s="32"/>
    </row>
    <row r="30" spans="1:20" s="1" customFormat="1" ht="16.5">
      <c r="A30" s="38"/>
      <c r="B30" s="38" t="s">
        <v>85</v>
      </c>
      <c r="C30" s="55">
        <v>200</v>
      </c>
      <c r="D30" s="56">
        <v>0.50</v>
      </c>
      <c r="E30" s="56">
        <v>0.20</v>
      </c>
      <c r="F30" s="56">
        <v>19.40</v>
      </c>
      <c r="G30" s="56">
        <v>81.30</v>
      </c>
      <c r="H30" s="74">
        <v>0</v>
      </c>
      <c r="I30" s="74">
        <v>0.30</v>
      </c>
      <c r="J30" s="74">
        <v>1.50</v>
      </c>
      <c r="K30" s="74">
        <v>0.02</v>
      </c>
      <c r="L30" s="74">
        <v>18</v>
      </c>
      <c r="M30" s="74">
        <v>18</v>
      </c>
      <c r="N30" s="74">
        <v>22</v>
      </c>
      <c r="O30" s="74">
        <v>0.67</v>
      </c>
      <c r="P30" s="2" t="s">
        <v>118</v>
      </c>
      <c r="Q30" s="7"/>
      <c r="T30" s="7"/>
    </row>
    <row r="31" spans="1:20" s="1" customFormat="1" ht="16.5">
      <c r="A31" s="38"/>
      <c r="B31" s="38" t="s">
        <v>6</v>
      </c>
      <c r="C31" s="55">
        <v>30</v>
      </c>
      <c r="D31" s="56">
        <v>2.2999999999999998</v>
      </c>
      <c r="E31" s="56">
        <v>0.25</v>
      </c>
      <c r="F31" s="56">
        <v>14.75</v>
      </c>
      <c r="G31" s="56">
        <v>70.30</v>
      </c>
      <c r="H31" s="74">
        <v>0.12</v>
      </c>
      <c r="I31" s="74">
        <v>0.06</v>
      </c>
      <c r="J31" s="74">
        <v>0</v>
      </c>
      <c r="K31" s="74">
        <v>0.09</v>
      </c>
      <c r="L31" s="74">
        <v>37.50</v>
      </c>
      <c r="M31" s="74">
        <v>38.700000000000003</v>
      </c>
      <c r="N31" s="74">
        <v>12.30</v>
      </c>
      <c r="O31" s="74">
        <v>1.08</v>
      </c>
      <c r="P31" s="2" t="s">
        <v>118</v>
      </c>
      <c r="Q31" s="7"/>
      <c r="T31" s="7"/>
    </row>
    <row r="32" spans="1:20" s="4" customFormat="1" ht="16.5">
      <c r="A32" s="38"/>
      <c r="B32" s="38" t="s">
        <v>33</v>
      </c>
      <c r="C32" s="55">
        <v>30</v>
      </c>
      <c r="D32" s="56">
        <v>2</v>
      </c>
      <c r="E32" s="56">
        <v>0.40</v>
      </c>
      <c r="F32" s="56">
        <v>10</v>
      </c>
      <c r="G32" s="56">
        <v>51.20</v>
      </c>
      <c r="H32" s="74">
        <v>0.12</v>
      </c>
      <c r="I32" s="74">
        <v>0.12</v>
      </c>
      <c r="J32" s="74">
        <v>0</v>
      </c>
      <c r="K32" s="74">
        <v>0.10</v>
      </c>
      <c r="L32" s="74">
        <v>21.90</v>
      </c>
      <c r="M32" s="74">
        <v>37.50</v>
      </c>
      <c r="N32" s="74">
        <v>12</v>
      </c>
      <c r="O32" s="74">
        <v>0.84</v>
      </c>
      <c r="P32" s="2" t="s">
        <v>118</v>
      </c>
      <c r="T32" s="7"/>
    </row>
    <row r="33" spans="1:20" s="4" customFormat="1" ht="16.5">
      <c r="A33" s="38"/>
      <c r="B33" s="63" t="s">
        <v>34</v>
      </c>
      <c r="C33" s="57">
        <v>720</v>
      </c>
      <c r="D33" s="58">
        <f t="shared" si="2" ref="D33:G33">SUM(D27:D32)</f>
        <v>24.22</v>
      </c>
      <c r="E33" s="58">
        <f t="shared" si="2"/>
        <v>23.81</v>
      </c>
      <c r="F33" s="58">
        <f t="shared" si="2"/>
        <v>107.07</v>
      </c>
      <c r="G33" s="58">
        <f t="shared" si="2"/>
        <v>738.80</v>
      </c>
      <c r="H33" s="77">
        <f t="shared" si="3" ref="H33:O33">SUM(H27:H32)</f>
        <v>0.41599999999999998</v>
      </c>
      <c r="I33" s="77">
        <f t="shared" si="3"/>
        <v>42.879999999999995</v>
      </c>
      <c r="J33" s="77">
        <f t="shared" si="3"/>
        <v>483.10</v>
      </c>
      <c r="K33" s="77">
        <f t="shared" si="3"/>
        <v>0.41199999999999992</v>
      </c>
      <c r="L33" s="77">
        <f t="shared" si="3"/>
        <v>151.20000000000002</v>
      </c>
      <c r="M33" s="77">
        <f t="shared" si="3"/>
        <v>371.80</v>
      </c>
      <c r="N33" s="77">
        <f t="shared" si="3"/>
        <v>126.10</v>
      </c>
      <c r="O33" s="77">
        <f t="shared" si="3"/>
        <v>6.2200000000000006</v>
      </c>
      <c r="P33" s="14"/>
      <c r="T33" s="33"/>
    </row>
    <row r="34" spans="1:16" s="4" customFormat="1" ht="16.5">
      <c r="A34" s="38"/>
      <c r="B34" s="63" t="s">
        <v>45</v>
      </c>
      <c r="C34" s="59">
        <f t="shared" si="4" ref="C34:O34">C25+C33</f>
        <v>1285</v>
      </c>
      <c r="D34" s="58">
        <f t="shared" si="4"/>
        <v>42.260000000000005</v>
      </c>
      <c r="E34" s="58">
        <f t="shared" si="4"/>
        <v>40.370000000000005</v>
      </c>
      <c r="F34" s="58">
        <f t="shared" si="4"/>
        <v>184.26999999999998</v>
      </c>
      <c r="G34" s="58">
        <f t="shared" si="4"/>
        <v>1270.80</v>
      </c>
      <c r="H34" s="59">
        <f t="shared" si="4"/>
        <v>0.96399999999999997</v>
      </c>
      <c r="I34" s="59">
        <f t="shared" si="4"/>
        <v>74.139999999999986</v>
      </c>
      <c r="J34" s="59">
        <f t="shared" si="4"/>
        <v>570.60</v>
      </c>
      <c r="K34" s="59">
        <f t="shared" si="4"/>
        <v>0.89</v>
      </c>
      <c r="L34" s="59">
        <f t="shared" si="4"/>
        <v>529.20000000000005</v>
      </c>
      <c r="M34" s="59">
        <f t="shared" si="4"/>
        <v>789.90000000000009</v>
      </c>
      <c r="N34" s="59">
        <f t="shared" si="4"/>
        <v>235.45</v>
      </c>
      <c r="O34" s="59">
        <f t="shared" si="4"/>
        <v>11.35</v>
      </c>
      <c r="P34" s="83"/>
    </row>
    <row r="35" spans="1:16" s="1" customFormat="1" ht="18.75">
      <c r="A35" s="101"/>
      <c r="B35" s="102"/>
      <c r="C35" s="60"/>
      <c r="D35" s="65"/>
      <c r="E35" s="66"/>
      <c r="F35" s="65"/>
      <c r="G35" s="104" t="s">
        <v>75</v>
      </c>
      <c r="H35" s="104"/>
      <c r="I35" s="104"/>
      <c r="J35" s="104"/>
      <c r="K35" s="104"/>
      <c r="L35" s="67"/>
      <c r="M35" s="67"/>
      <c r="N35" s="67"/>
      <c r="O35" s="67"/>
      <c r="P35" s="31"/>
    </row>
    <row r="36" spans="1:16" s="1" customFormat="1" ht="18.75">
      <c r="A36" s="103"/>
      <c r="B36" s="103"/>
      <c r="C36" s="68"/>
      <c r="D36" s="68"/>
      <c r="E36" s="68"/>
      <c r="F36" s="68"/>
      <c r="G36" s="69"/>
      <c r="H36" s="69"/>
      <c r="I36" s="69"/>
      <c r="J36" s="69"/>
      <c r="K36" s="69"/>
      <c r="L36" s="69"/>
      <c r="M36" s="69"/>
      <c r="N36" s="69"/>
      <c r="O36" s="69"/>
      <c r="P36" s="18"/>
    </row>
    <row r="37" spans="1:16" ht="18.75">
      <c r="A37" s="103"/>
      <c r="B37" s="103"/>
      <c r="C37" s="68"/>
      <c r="D37" s="68"/>
      <c r="E37" s="68"/>
      <c r="F37" s="68"/>
      <c r="G37" s="105"/>
      <c r="H37" s="105"/>
      <c r="I37" s="105"/>
      <c r="J37" s="105"/>
      <c r="K37" s="105"/>
      <c r="L37" s="70"/>
      <c r="M37" s="70"/>
      <c r="N37" s="70"/>
      <c r="O37" s="70"/>
      <c r="P37" s="17"/>
    </row>
    <row r="38" spans="1:15" ht="15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</row>
  </sheetData>
  <mergeCells count="24">
    <mergeCell ref="A26:O26"/>
    <mergeCell ref="A35:B35"/>
    <mergeCell ref="A36:B36"/>
    <mergeCell ref="A37:B37"/>
    <mergeCell ref="G35:K35"/>
    <mergeCell ref="G37:K37"/>
    <mergeCell ref="P14:P15"/>
    <mergeCell ref="B14:B15"/>
    <mergeCell ref="C14:C15"/>
    <mergeCell ref="D14:F14"/>
    <mergeCell ref="G14:G15"/>
    <mergeCell ref="A16:O16"/>
    <mergeCell ref="A17:O17"/>
    <mergeCell ref="A18:O18"/>
    <mergeCell ref="H14:K14"/>
    <mergeCell ref="L14:O14"/>
    <mergeCell ref="B9:O9"/>
    <mergeCell ref="B12:O12"/>
    <mergeCell ref="B11:O11"/>
    <mergeCell ref="A10:O10"/>
    <mergeCell ref="A2:P2"/>
    <mergeCell ref="J3:N3"/>
    <mergeCell ref="J4:N4"/>
    <mergeCell ref="J5:N5"/>
  </mergeCells>
  <pageMargins left="0.708661417322835" right="0.708661417322835" top="0.748031496062992" bottom="0.748031496062992" header="0.31496062992126" footer="0.31496062992126"/>
  <pageSetup orientation="landscape" paperSize="9" scale="5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79F1D9D-894E-40D0-8375-1675E132B9A9}">
  <sheetPr>
    <pageSetUpPr fitToPage="1"/>
  </sheetPr>
  <dimension ref="A2:T38"/>
  <sheetViews>
    <sheetView zoomScale="80" zoomScaleNormal="80" workbookViewId="0" topLeftCell="A1">
      <selection pane="topLeft" activeCell="A1" sqref="A1:XFD8"/>
    </sheetView>
  </sheetViews>
  <sheetFormatPr defaultRowHeight="15"/>
  <cols>
    <col min="1" max="1" width="17" customWidth="1"/>
    <col min="2" max="2" width="41.5714285714286" customWidth="1"/>
    <col min="3" max="6" width="11.7142857142857" customWidth="1"/>
    <col min="7" max="7" width="12.5714285714286" customWidth="1"/>
    <col min="15" max="15" width="9.14285714285714" customWidth="1"/>
    <col min="16" max="16" width="10.4285714285714" hidden="1" customWidth="1"/>
    <col min="17" max="17" width="72.8571428571429" customWidth="1"/>
  </cols>
  <sheetData>
    <row r="2" spans="1:16" s="15" customFormat="1" ht="23.25">
      <c r="A2" s="96" t="s">
        <v>128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s="15" customFormat="1" ht="16.5" customHeight="1">
      <c r="A3" s="90"/>
      <c r="B3" s="91" t="s">
        <v>124</v>
      </c>
      <c r="C3" s="90"/>
      <c r="D3" s="90"/>
      <c r="E3" s="90"/>
      <c r="F3" s="90"/>
      <c r="G3" s="90"/>
      <c r="H3" s="90"/>
      <c r="I3" s="90"/>
      <c r="J3" s="97" t="s">
        <v>124</v>
      </c>
      <c r="K3" s="97"/>
      <c r="L3" s="97"/>
      <c r="M3" s="97"/>
      <c r="N3" s="97"/>
      <c r="O3" s="91"/>
      <c r="P3" s="90"/>
    </row>
    <row r="4" spans="1:16" s="15" customFormat="1" ht="16.5" customHeight="1">
      <c r="A4" s="90"/>
      <c r="B4" s="91" t="s">
        <v>125</v>
      </c>
      <c r="C4" s="90"/>
      <c r="D4" s="90"/>
      <c r="E4" s="92"/>
      <c r="F4" s="92"/>
      <c r="G4" s="90"/>
      <c r="H4" s="90"/>
      <c r="I4" s="90"/>
      <c r="J4" s="97" t="s">
        <v>129</v>
      </c>
      <c r="K4" s="97"/>
      <c r="L4" s="97"/>
      <c r="M4" s="97"/>
      <c r="N4" s="97"/>
      <c r="O4" s="90"/>
      <c r="P4" s="90"/>
    </row>
    <row r="5" spans="1:16" s="15" customFormat="1" ht="20.25" customHeight="1">
      <c r="A5" s="90"/>
      <c r="B5" s="91" t="s">
        <v>126</v>
      </c>
      <c r="C5" s="90"/>
      <c r="D5" s="90"/>
      <c r="E5" s="92"/>
      <c r="F5" s="92"/>
      <c r="G5" s="92"/>
      <c r="H5" s="90"/>
      <c r="I5" s="90"/>
      <c r="J5" s="97" t="s">
        <v>130</v>
      </c>
      <c r="K5" s="97"/>
      <c r="L5" s="97"/>
      <c r="M5" s="97"/>
      <c r="N5" s="97"/>
      <c r="O5" s="91"/>
      <c r="P5" s="91"/>
    </row>
    <row r="6" spans="1:16" s="15" customFormat="1" ht="18.75" customHeight="1">
      <c r="A6" s="90"/>
      <c r="B6" s="90" t="s">
        <v>127</v>
      </c>
      <c r="C6" s="90"/>
      <c r="D6" s="90"/>
      <c r="E6" s="90"/>
      <c r="F6" s="90"/>
      <c r="G6" s="90"/>
      <c r="H6" s="90"/>
      <c r="I6" s="90"/>
      <c r="J6" s="91"/>
      <c r="K6" s="91"/>
      <c r="L6" s="91"/>
      <c r="M6" s="91"/>
      <c r="N6" s="91" t="s">
        <v>127</v>
      </c>
      <c r="O6" s="91"/>
      <c r="P6" s="91"/>
    </row>
    <row r="7" spans="2:16" s="15" customFormat="1" ht="16.5" customHeight="1">
      <c r="B7" s="16"/>
      <c r="J7" s="20"/>
      <c r="K7" s="20"/>
      <c r="L7" s="20"/>
      <c r="M7" s="20"/>
      <c r="N7" s="20"/>
      <c r="O7" s="20"/>
      <c r="P7" s="20"/>
    </row>
    <row r="8" s="15" customFormat="1" ht="23.25"/>
    <row r="9" spans="2:15" s="15" customFormat="1" ht="23.25">
      <c r="B9" s="93" t="s">
        <v>123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</row>
    <row r="10" spans="1:16" s="17" customFormat="1" ht="20.25">
      <c r="A10" s="95" t="s">
        <v>77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28"/>
    </row>
    <row r="11" spans="1:16" s="17" customFormat="1" ht="20.25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</row>
    <row r="12" spans="2:15" s="15" customFormat="1" ht="23.25"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</row>
    <row r="14" spans="1:17" s="1" customFormat="1" ht="33" customHeight="1">
      <c r="A14" s="19" t="s">
        <v>20</v>
      </c>
      <c r="B14" s="100" t="s">
        <v>0</v>
      </c>
      <c r="C14" s="100" t="s">
        <v>1</v>
      </c>
      <c r="D14" s="100" t="s">
        <v>2</v>
      </c>
      <c r="E14" s="100"/>
      <c r="F14" s="100"/>
      <c r="G14" s="100" t="s">
        <v>7</v>
      </c>
      <c r="H14" s="100" t="s">
        <v>8</v>
      </c>
      <c r="I14" s="100"/>
      <c r="J14" s="100"/>
      <c r="K14" s="100"/>
      <c r="L14" s="100" t="s">
        <v>9</v>
      </c>
      <c r="M14" s="100"/>
      <c r="N14" s="100"/>
      <c r="O14" s="100"/>
      <c r="P14" s="100"/>
      <c r="Q14" s="5"/>
    </row>
    <row r="15" spans="1:17" s="1" customFormat="1" ht="16.5" customHeight="1">
      <c r="A15" s="5" t="s">
        <v>21</v>
      </c>
      <c r="B15" s="100"/>
      <c r="C15" s="100"/>
      <c r="D15" s="5" t="s">
        <v>3</v>
      </c>
      <c r="E15" s="34" t="s">
        <v>4</v>
      </c>
      <c r="F15" s="5" t="s">
        <v>5</v>
      </c>
      <c r="G15" s="100"/>
      <c r="H15" s="5" t="s">
        <v>22</v>
      </c>
      <c r="I15" s="5" t="s">
        <v>10</v>
      </c>
      <c r="J15" s="5" t="s">
        <v>15</v>
      </c>
      <c r="K15" s="5" t="s">
        <v>31</v>
      </c>
      <c r="L15" s="5" t="s">
        <v>11</v>
      </c>
      <c r="M15" s="5" t="s">
        <v>12</v>
      </c>
      <c r="N15" s="5" t="s">
        <v>13</v>
      </c>
      <c r="O15" s="5" t="s">
        <v>14</v>
      </c>
      <c r="P15" s="100"/>
      <c r="Q15" s="5"/>
    </row>
    <row r="16" spans="1:17" s="1" customFormat="1" ht="16.5">
      <c r="A16" s="106" t="s">
        <v>131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5"/>
    </row>
    <row r="17" spans="1:17" s="1" customFormat="1" ht="16.5">
      <c r="A17" s="106" t="s">
        <v>177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5"/>
    </row>
    <row r="18" spans="1:17" s="4" customFormat="1" ht="16.5">
      <c r="A18" s="106" t="s">
        <v>18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83"/>
    </row>
    <row r="19" spans="1:18" s="1" customFormat="1" ht="40.5" customHeight="1">
      <c r="A19" s="10"/>
      <c r="B19" s="10" t="s">
        <v>178</v>
      </c>
      <c r="C19" s="99">
        <v>150</v>
      </c>
      <c r="D19" s="25">
        <v>9.39</v>
      </c>
      <c r="E19" s="25">
        <v>8.60</v>
      </c>
      <c r="F19" s="25">
        <v>38.619999999999997</v>
      </c>
      <c r="G19" s="56">
        <v>269.44</v>
      </c>
      <c r="H19" s="56">
        <v>0.35</v>
      </c>
      <c r="I19" s="56">
        <v>0</v>
      </c>
      <c r="J19" s="56">
        <v>0.03</v>
      </c>
      <c r="K19" s="56">
        <v>0.09</v>
      </c>
      <c r="L19" s="56">
        <v>55.96</v>
      </c>
      <c r="M19" s="56">
        <v>128.65</v>
      </c>
      <c r="N19" s="56">
        <v>29.42</v>
      </c>
      <c r="O19" s="56">
        <v>0.81</v>
      </c>
      <c r="P19" s="2"/>
      <c r="Q19" s="87" t="s">
        <v>179</v>
      </c>
      <c r="R19" s="7"/>
    </row>
    <row r="20" spans="1:18" s="1" customFormat="1" ht="25.5" customHeight="1">
      <c r="A20" s="10"/>
      <c r="B20" s="10" t="s">
        <v>180</v>
      </c>
      <c r="C20" s="99">
        <v>200</v>
      </c>
      <c r="D20" s="25">
        <v>0.41</v>
      </c>
      <c r="E20" s="25">
        <v>0.13</v>
      </c>
      <c r="F20" s="25">
        <v>12.20</v>
      </c>
      <c r="G20" s="56">
        <v>51.61</v>
      </c>
      <c r="H20" s="56">
        <v>0.02</v>
      </c>
      <c r="I20" s="56">
        <v>4</v>
      </c>
      <c r="J20" s="56">
        <v>0</v>
      </c>
      <c r="K20" s="56">
        <v>0.02</v>
      </c>
      <c r="L20" s="56">
        <v>14</v>
      </c>
      <c r="M20" s="56">
        <v>14</v>
      </c>
      <c r="N20" s="56">
        <v>8</v>
      </c>
      <c r="O20" s="56">
        <v>2.80</v>
      </c>
      <c r="P20" s="2"/>
      <c r="Q20" s="5" t="s">
        <v>118</v>
      </c>
      <c r="R20" s="7"/>
    </row>
    <row r="21" spans="1:18" s="1" customFormat="1" ht="25.5" customHeight="1">
      <c r="A21" s="10"/>
      <c r="B21" s="10" t="s">
        <v>181</v>
      </c>
      <c r="C21" s="99">
        <v>200</v>
      </c>
      <c r="D21" s="25">
        <v>3.47</v>
      </c>
      <c r="E21" s="25">
        <v>2.90</v>
      </c>
      <c r="F21" s="25">
        <v>11.30</v>
      </c>
      <c r="G21" s="56">
        <v>85.18</v>
      </c>
      <c r="H21" s="56">
        <v>0.03</v>
      </c>
      <c r="I21" s="56">
        <v>0.52</v>
      </c>
      <c r="J21" s="56">
        <v>13.30</v>
      </c>
      <c r="K21" s="56">
        <v>0.13</v>
      </c>
      <c r="L21" s="56">
        <v>111</v>
      </c>
      <c r="M21" s="56">
        <v>107</v>
      </c>
      <c r="N21" s="56">
        <v>31</v>
      </c>
      <c r="O21" s="56">
        <v>1.07</v>
      </c>
      <c r="P21" s="2"/>
      <c r="Q21" s="84" t="s">
        <v>182</v>
      </c>
      <c r="R21" s="7"/>
    </row>
    <row r="22" spans="1:18" s="1" customFormat="1" ht="25.5" customHeight="1">
      <c r="A22" s="10"/>
      <c r="B22" s="10" t="s">
        <v>69</v>
      </c>
      <c r="C22" s="99">
        <v>15</v>
      </c>
      <c r="D22" s="25">
        <v>1.75</v>
      </c>
      <c r="E22" s="25">
        <v>4.4000000000000004</v>
      </c>
      <c r="F22" s="25">
        <v>0</v>
      </c>
      <c r="G22" s="56">
        <v>46.60</v>
      </c>
      <c r="H22" s="99">
        <v>0.01</v>
      </c>
      <c r="I22" s="99">
        <v>0.11</v>
      </c>
      <c r="J22" s="99">
        <v>39</v>
      </c>
      <c r="K22" s="99">
        <v>0.05</v>
      </c>
      <c r="L22" s="99">
        <v>132</v>
      </c>
      <c r="M22" s="99">
        <v>75</v>
      </c>
      <c r="N22" s="99">
        <v>5.30</v>
      </c>
      <c r="O22" s="99">
        <v>0.15</v>
      </c>
      <c r="P22" s="2"/>
      <c r="Q22" s="84" t="s">
        <v>86</v>
      </c>
      <c r="R22" s="7"/>
    </row>
    <row r="23" spans="1:18" s="1" customFormat="1" ht="16.5">
      <c r="A23" s="10"/>
      <c r="B23" s="10" t="s">
        <v>6</v>
      </c>
      <c r="C23" s="99">
        <v>25</v>
      </c>
      <c r="D23" s="25">
        <v>1.90</v>
      </c>
      <c r="E23" s="25">
        <v>0.20</v>
      </c>
      <c r="F23" s="25">
        <v>12.30</v>
      </c>
      <c r="G23" s="56">
        <v>58.60</v>
      </c>
      <c r="H23" s="74">
        <v>0.10</v>
      </c>
      <c r="I23" s="74">
        <v>0.05</v>
      </c>
      <c r="J23" s="74">
        <v>0</v>
      </c>
      <c r="K23" s="74">
        <v>0.074999999999999997</v>
      </c>
      <c r="L23" s="74">
        <v>31.25</v>
      </c>
      <c r="M23" s="74">
        <v>32.25</v>
      </c>
      <c r="N23" s="74">
        <v>10.25</v>
      </c>
      <c r="O23" s="74">
        <v>0.90</v>
      </c>
      <c r="P23" s="2"/>
      <c r="Q23" s="5" t="s">
        <v>118</v>
      </c>
      <c r="R23" s="7"/>
    </row>
    <row r="24" spans="1:18" s="13" customFormat="1" ht="16.5">
      <c r="A24" s="10"/>
      <c r="B24" s="10" t="s">
        <v>29</v>
      </c>
      <c r="C24" s="99">
        <v>25</v>
      </c>
      <c r="D24" s="25">
        <v>1.70</v>
      </c>
      <c r="E24" s="25">
        <v>0.30</v>
      </c>
      <c r="F24" s="25">
        <v>8.40</v>
      </c>
      <c r="G24" s="56">
        <v>42.70</v>
      </c>
      <c r="H24" s="74">
        <v>0.10</v>
      </c>
      <c r="I24" s="74">
        <v>0.10</v>
      </c>
      <c r="J24" s="74">
        <v>0</v>
      </c>
      <c r="K24" s="74">
        <v>0.08</v>
      </c>
      <c r="L24" s="74">
        <v>18.25</v>
      </c>
      <c r="M24" s="74">
        <v>31.25</v>
      </c>
      <c r="N24" s="74">
        <v>10</v>
      </c>
      <c r="O24" s="74">
        <v>0.70</v>
      </c>
      <c r="P24" s="12"/>
      <c r="Q24" s="11" t="s">
        <v>118</v>
      </c>
      <c r="R24" s="32"/>
    </row>
    <row r="25" spans="1:18" s="4" customFormat="1" ht="16.5">
      <c r="A25" s="10"/>
      <c r="B25" s="23" t="s">
        <v>30</v>
      </c>
      <c r="C25" s="57">
        <f t="shared" si="0" ref="C25:O25">SUM(C19:C24)</f>
        <v>615</v>
      </c>
      <c r="D25" s="26">
        <f t="shared" si="0"/>
        <v>18.62</v>
      </c>
      <c r="E25" s="46">
        <f t="shared" si="0"/>
        <v>16.53</v>
      </c>
      <c r="F25" s="46">
        <f t="shared" si="0"/>
        <v>82.82</v>
      </c>
      <c r="G25" s="26">
        <f t="shared" si="0"/>
        <v>554.13000000000011</v>
      </c>
      <c r="H25" s="79">
        <f t="shared" si="0"/>
        <v>0.61</v>
      </c>
      <c r="I25" s="79">
        <f t="shared" si="0"/>
        <v>4.7799999999999994</v>
      </c>
      <c r="J25" s="79">
        <f t="shared" si="0"/>
        <v>52.33</v>
      </c>
      <c r="K25" s="79">
        <f t="shared" si="0"/>
        <v>0.445</v>
      </c>
      <c r="L25" s="79">
        <f t="shared" si="0"/>
        <v>362.46000000000004</v>
      </c>
      <c r="M25" s="79">
        <f t="shared" si="0"/>
        <v>388.15</v>
      </c>
      <c r="N25" s="79">
        <f t="shared" si="0"/>
        <v>93.97</v>
      </c>
      <c r="O25" s="79">
        <f t="shared" si="0"/>
        <v>6.4300000000000006</v>
      </c>
      <c r="P25" s="14"/>
      <c r="Q25" s="83"/>
      <c r="R25" s="33"/>
    </row>
    <row r="26" spans="1:17" s="4" customFormat="1" ht="16.5">
      <c r="A26" s="106" t="s">
        <v>19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83"/>
    </row>
    <row r="27" spans="1:17" s="1" customFormat="1" ht="33">
      <c r="A27" s="10"/>
      <c r="B27" s="10" t="s">
        <v>183</v>
      </c>
      <c r="C27" s="100">
        <v>60</v>
      </c>
      <c r="D27" s="37">
        <v>1</v>
      </c>
      <c r="E27" s="37">
        <v>6.10</v>
      </c>
      <c r="F27" s="37">
        <v>5.80</v>
      </c>
      <c r="G27" s="37">
        <v>81.50</v>
      </c>
      <c r="H27" s="74">
        <v>0.02</v>
      </c>
      <c r="I27" s="74">
        <v>23.10</v>
      </c>
      <c r="J27" s="74">
        <v>122</v>
      </c>
      <c r="K27" s="74">
        <v>0.02</v>
      </c>
      <c r="L27" s="74">
        <v>27</v>
      </c>
      <c r="M27" s="74">
        <v>19</v>
      </c>
      <c r="N27" s="56">
        <v>10</v>
      </c>
      <c r="O27" s="56">
        <v>0.36</v>
      </c>
      <c r="P27" s="2"/>
      <c r="Q27" s="84" t="s">
        <v>152</v>
      </c>
    </row>
    <row r="28" spans="1:17" s="1" customFormat="1" ht="16.5">
      <c r="A28" s="10"/>
      <c r="B28" s="10" t="s">
        <v>139</v>
      </c>
      <c r="C28" s="100">
        <v>200</v>
      </c>
      <c r="D28" s="25">
        <v>1.92</v>
      </c>
      <c r="E28" s="25">
        <v>5.14</v>
      </c>
      <c r="F28" s="25">
        <v>15.22</v>
      </c>
      <c r="G28" s="25">
        <v>114.82</v>
      </c>
      <c r="H28" s="74">
        <v>0.06</v>
      </c>
      <c r="I28" s="74">
        <v>5.50</v>
      </c>
      <c r="J28" s="74">
        <v>104</v>
      </c>
      <c r="K28" s="74">
        <v>0.05</v>
      </c>
      <c r="L28" s="74">
        <v>21</v>
      </c>
      <c r="M28" s="74">
        <v>51.40</v>
      </c>
      <c r="N28" s="74">
        <v>19.80</v>
      </c>
      <c r="O28" s="74">
        <v>0.70</v>
      </c>
      <c r="P28" s="2"/>
      <c r="Q28" s="84" t="s">
        <v>140</v>
      </c>
    </row>
    <row r="29" spans="1:17" s="1" customFormat="1" ht="16.5">
      <c r="A29" s="10"/>
      <c r="B29" s="10" t="s">
        <v>184</v>
      </c>
      <c r="C29" s="100">
        <v>150</v>
      </c>
      <c r="D29" s="25">
        <v>5.40</v>
      </c>
      <c r="E29" s="25">
        <v>4.9000000000000004</v>
      </c>
      <c r="F29" s="25">
        <v>32.799999999999997</v>
      </c>
      <c r="G29" s="25">
        <v>196.80</v>
      </c>
      <c r="H29" s="78">
        <v>0.06</v>
      </c>
      <c r="I29" s="78">
        <v>0</v>
      </c>
      <c r="J29" s="78">
        <v>18.40</v>
      </c>
      <c r="K29" s="78">
        <v>0.03</v>
      </c>
      <c r="L29" s="78">
        <v>12</v>
      </c>
      <c r="M29" s="78">
        <v>41</v>
      </c>
      <c r="N29" s="78">
        <v>7.20</v>
      </c>
      <c r="O29" s="78">
        <v>0.73</v>
      </c>
      <c r="P29" s="2"/>
      <c r="Q29" s="84" t="s">
        <v>96</v>
      </c>
    </row>
    <row r="30" spans="1:17" s="1" customFormat="1" ht="16.5">
      <c r="A30" s="10"/>
      <c r="B30" s="10" t="s">
        <v>185</v>
      </c>
      <c r="C30" s="100">
        <v>75</v>
      </c>
      <c r="D30" s="25">
        <v>10.220000000000001</v>
      </c>
      <c r="E30" s="25">
        <v>9.09</v>
      </c>
      <c r="F30" s="25">
        <v>6.06</v>
      </c>
      <c r="G30" s="25">
        <v>146.93</v>
      </c>
      <c r="H30" s="78">
        <v>0.028000000000000001</v>
      </c>
      <c r="I30" s="78">
        <v>0</v>
      </c>
      <c r="J30" s="78">
        <v>6.08</v>
      </c>
      <c r="K30" s="78">
        <v>0.070000000000000007</v>
      </c>
      <c r="L30" s="78">
        <v>14.06</v>
      </c>
      <c r="M30" s="78">
        <v>95.60</v>
      </c>
      <c r="N30" s="78">
        <v>12.20</v>
      </c>
      <c r="O30" s="78">
        <v>1.38</v>
      </c>
      <c r="P30" s="2"/>
      <c r="Q30" s="89" t="s">
        <v>186</v>
      </c>
    </row>
    <row r="31" spans="1:17" s="1" customFormat="1" ht="16.5">
      <c r="A31" s="10"/>
      <c r="B31" s="10" t="s">
        <v>187</v>
      </c>
      <c r="C31" s="100">
        <v>20</v>
      </c>
      <c r="D31" s="25">
        <v>0.70</v>
      </c>
      <c r="E31" s="25">
        <v>0.50</v>
      </c>
      <c r="F31" s="25">
        <v>1.80</v>
      </c>
      <c r="G31" s="25">
        <v>14.16</v>
      </c>
      <c r="H31" s="56">
        <v>0.0040000000000000001</v>
      </c>
      <c r="I31" s="56">
        <v>0.54</v>
      </c>
      <c r="J31" s="56">
        <v>25.60</v>
      </c>
      <c r="K31" s="56">
        <v>0</v>
      </c>
      <c r="L31" s="56">
        <v>1.84</v>
      </c>
      <c r="M31" s="56">
        <v>115.30</v>
      </c>
      <c r="N31" s="56">
        <v>2.34</v>
      </c>
      <c r="O31" s="56">
        <v>0.10</v>
      </c>
      <c r="P31" s="2"/>
      <c r="Q31" s="84" t="s">
        <v>93</v>
      </c>
    </row>
    <row r="32" spans="1:17" s="1" customFormat="1" ht="16.5">
      <c r="A32" s="10"/>
      <c r="B32" s="10" t="s">
        <v>188</v>
      </c>
      <c r="C32" s="100">
        <v>200</v>
      </c>
      <c r="D32" s="37">
        <v>0.60</v>
      </c>
      <c r="E32" s="37">
        <v>0.20</v>
      </c>
      <c r="F32" s="37">
        <v>15.20</v>
      </c>
      <c r="G32" s="37">
        <v>65.30</v>
      </c>
      <c r="H32" s="72">
        <v>0.01</v>
      </c>
      <c r="I32" s="72">
        <v>80</v>
      </c>
      <c r="J32" s="72">
        <v>98</v>
      </c>
      <c r="K32" s="72">
        <v>0.05</v>
      </c>
      <c r="L32" s="72">
        <v>11</v>
      </c>
      <c r="M32" s="72">
        <v>3</v>
      </c>
      <c r="N32" s="72">
        <v>3</v>
      </c>
      <c r="O32" s="72">
        <v>0.54</v>
      </c>
      <c r="P32" s="2"/>
      <c r="Q32" s="84" t="s">
        <v>98</v>
      </c>
    </row>
    <row r="33" spans="1:17" s="1" customFormat="1" ht="16.5">
      <c r="A33" s="10"/>
      <c r="B33" s="10" t="s">
        <v>6</v>
      </c>
      <c r="C33" s="100">
        <v>30</v>
      </c>
      <c r="D33" s="25">
        <v>2.2999999999999998</v>
      </c>
      <c r="E33" s="25">
        <v>0.25</v>
      </c>
      <c r="F33" s="25">
        <v>14.75</v>
      </c>
      <c r="G33" s="25">
        <v>70.30</v>
      </c>
      <c r="H33" s="74">
        <v>0.12</v>
      </c>
      <c r="I33" s="74">
        <v>0.06</v>
      </c>
      <c r="J33" s="74">
        <v>0</v>
      </c>
      <c r="K33" s="74">
        <v>0.09</v>
      </c>
      <c r="L33" s="74">
        <v>37.50</v>
      </c>
      <c r="M33" s="74">
        <v>38.700000000000003</v>
      </c>
      <c r="N33" s="74">
        <v>12.30</v>
      </c>
      <c r="O33" s="74">
        <v>1.08</v>
      </c>
      <c r="P33" s="2"/>
      <c r="Q33" s="5" t="s">
        <v>118</v>
      </c>
    </row>
    <row r="34" spans="1:18" s="4" customFormat="1" ht="16.5">
      <c r="A34" s="10"/>
      <c r="B34" s="10" t="s">
        <v>33</v>
      </c>
      <c r="C34" s="100">
        <v>30</v>
      </c>
      <c r="D34" s="25">
        <v>2</v>
      </c>
      <c r="E34" s="25">
        <v>0.40</v>
      </c>
      <c r="F34" s="25">
        <v>10</v>
      </c>
      <c r="G34" s="25">
        <v>51.20</v>
      </c>
      <c r="H34" s="74">
        <v>0.12</v>
      </c>
      <c r="I34" s="74">
        <v>0.12</v>
      </c>
      <c r="J34" s="74">
        <v>0</v>
      </c>
      <c r="K34" s="74">
        <v>0.10</v>
      </c>
      <c r="L34" s="74">
        <v>21.90</v>
      </c>
      <c r="M34" s="74">
        <v>37.50</v>
      </c>
      <c r="N34" s="74">
        <v>12</v>
      </c>
      <c r="O34" s="74">
        <v>0.84</v>
      </c>
      <c r="P34" s="2"/>
      <c r="Q34" s="5" t="s">
        <v>118</v>
      </c>
      <c r="R34" s="1"/>
    </row>
    <row r="35" spans="1:17" s="4" customFormat="1" ht="16.5">
      <c r="A35" s="10"/>
      <c r="B35" s="23" t="s">
        <v>34</v>
      </c>
      <c r="C35" s="24">
        <f t="shared" si="1" ref="C35:O35">SUM(C27:C34)</f>
        <v>765</v>
      </c>
      <c r="D35" s="46">
        <f t="shared" si="1"/>
        <v>24.14</v>
      </c>
      <c r="E35" s="26">
        <f t="shared" si="1"/>
        <v>26.58</v>
      </c>
      <c r="F35" s="26">
        <f t="shared" si="1"/>
        <v>101.63</v>
      </c>
      <c r="G35" s="131">
        <f t="shared" si="1"/>
        <v>741.00999999999988</v>
      </c>
      <c r="H35" s="79">
        <f t="shared" si="1"/>
        <v>0.42200000000000004</v>
      </c>
      <c r="I35" s="79">
        <f t="shared" si="1"/>
        <v>109.32000000000001</v>
      </c>
      <c r="J35" s="79">
        <f t="shared" si="1"/>
        <v>374.08000000000004</v>
      </c>
      <c r="K35" s="79">
        <f t="shared" si="1"/>
        <v>0.41</v>
      </c>
      <c r="L35" s="79">
        <f t="shared" si="1"/>
        <v>146.30000000000001</v>
      </c>
      <c r="M35" s="79">
        <f t="shared" si="1"/>
        <v>401.50</v>
      </c>
      <c r="N35" s="79">
        <f t="shared" si="1"/>
        <v>78.84</v>
      </c>
      <c r="O35" s="79">
        <f t="shared" si="1"/>
        <v>5.73</v>
      </c>
      <c r="P35" s="14"/>
      <c r="Q35" s="83"/>
    </row>
    <row r="36" spans="1:20" s="1" customFormat="1" ht="16.5">
      <c r="A36" s="10"/>
      <c r="B36" s="23" t="s">
        <v>45</v>
      </c>
      <c r="C36" s="24">
        <f t="shared" si="2" ref="C36:J36">C35+C25</f>
        <v>1380</v>
      </c>
      <c r="D36" s="26">
        <f>D25+D35</f>
        <v>42.760000000000005</v>
      </c>
      <c r="E36" s="26">
        <f t="shared" si="2"/>
        <v>43.11</v>
      </c>
      <c r="F36" s="26">
        <f t="shared" si="2"/>
        <v>184.45</v>
      </c>
      <c r="G36" s="26">
        <f t="shared" si="2"/>
        <v>1295.1399999999999</v>
      </c>
      <c r="H36" s="79">
        <f t="shared" si="2"/>
        <v>1.032</v>
      </c>
      <c r="I36" s="79">
        <f t="shared" si="2"/>
        <v>114.10000000000001</v>
      </c>
      <c r="J36" s="79">
        <f t="shared" si="2"/>
        <v>426.41</v>
      </c>
      <c r="K36" s="79">
        <f>K25+K35</f>
        <v>0.855</v>
      </c>
      <c r="L36" s="79">
        <f>L35+L25</f>
        <v>508.76000000000005</v>
      </c>
      <c r="M36" s="79">
        <f>M35+M25</f>
        <v>789.65</v>
      </c>
      <c r="N36" s="79">
        <f>N35+N25</f>
        <v>172.81</v>
      </c>
      <c r="O36" s="79">
        <f>O35+O25</f>
        <v>12.16</v>
      </c>
      <c r="P36" s="2"/>
      <c r="Q36" s="5"/>
      <c r="T36" s="4"/>
    </row>
    <row r="37" spans="1:16" ht="18.75">
      <c r="A37" s="109"/>
      <c r="B37" s="109"/>
      <c r="C37" s="1"/>
      <c r="D37" s="7"/>
      <c r="E37" s="8"/>
      <c r="F37" s="7"/>
      <c r="G37" s="113"/>
      <c r="H37" s="113"/>
      <c r="I37" s="113"/>
      <c r="J37" s="113"/>
      <c r="K37" s="113"/>
      <c r="L37" s="113"/>
      <c r="M37" s="113"/>
      <c r="N37" s="113"/>
      <c r="O37" s="113"/>
      <c r="P37" s="113"/>
    </row>
    <row r="38" spans="1:16" ht="18.75">
      <c r="A38" s="109"/>
      <c r="B38" s="109"/>
      <c r="G38" s="18"/>
      <c r="H38" s="18"/>
      <c r="I38" s="18"/>
      <c r="J38" s="18"/>
      <c r="K38" s="18"/>
      <c r="L38" s="18"/>
      <c r="M38" s="18"/>
      <c r="N38" s="18"/>
      <c r="O38" s="18"/>
      <c r="P38" s="18"/>
    </row>
  </sheetData>
  <mergeCells count="22">
    <mergeCell ref="A37:B37"/>
    <mergeCell ref="G37:P37"/>
    <mergeCell ref="A38:B38"/>
    <mergeCell ref="P14:P15"/>
    <mergeCell ref="A16:P16"/>
    <mergeCell ref="A17:P17"/>
    <mergeCell ref="A18:P18"/>
    <mergeCell ref="A26:P26"/>
    <mergeCell ref="L14:O14"/>
    <mergeCell ref="B14:B15"/>
    <mergeCell ref="C14:C15"/>
    <mergeCell ref="D14:F14"/>
    <mergeCell ref="G14:G15"/>
    <mergeCell ref="H14:K14"/>
    <mergeCell ref="A10:O10"/>
    <mergeCell ref="B11:O11"/>
    <mergeCell ref="A2:P2"/>
    <mergeCell ref="J3:N3"/>
    <mergeCell ref="J4:N4"/>
    <mergeCell ref="J5:N5"/>
    <mergeCell ref="B9:O9"/>
    <mergeCell ref="B12:O12"/>
  </mergeCells>
  <pageMargins left="0.236220472440945" right="0.236220472440945" top="0.748031496062992" bottom="0.748031496062992" header="0.31496062992126" footer="0.31496062992126"/>
  <pageSetup orientation="landscape" paperSize="9" scale="54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V38"/>
  <sheetViews>
    <sheetView zoomScale="80" zoomScaleNormal="80" workbookViewId="0" topLeftCell="A1">
      <selection pane="topLeft" activeCell="A1" sqref="A1:XFD8"/>
    </sheetView>
  </sheetViews>
  <sheetFormatPr defaultRowHeight="15"/>
  <cols>
    <col min="1" max="1" width="19" customWidth="1"/>
    <col min="2" max="2" width="38.2857142857143" customWidth="1"/>
    <col min="3" max="3" width="11.1428571428571" customWidth="1"/>
    <col min="4" max="6" width="11.7142857142857" customWidth="1"/>
    <col min="7" max="7" width="12.5714285714286" customWidth="1"/>
    <col min="8" max="9" width="9.28571428571429" bestFit="1" customWidth="1"/>
    <col min="10" max="10" width="9.57142857142857" bestFit="1" customWidth="1"/>
    <col min="11" max="14" width="9.28571428571429" bestFit="1" customWidth="1"/>
    <col min="15" max="15" width="9.14285714285714" customWidth="1"/>
    <col min="16" max="16" width="11.2857142857143" hidden="1" customWidth="1"/>
    <col min="17" max="17" width="55.4285714285714" customWidth="1"/>
  </cols>
  <sheetData>
    <row r="2" spans="1:16" s="15" customFormat="1" ht="23.25">
      <c r="A2" s="96" t="s">
        <v>128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s="15" customFormat="1" ht="16.5" customHeight="1">
      <c r="A3" s="90"/>
      <c r="B3" s="91" t="s">
        <v>124</v>
      </c>
      <c r="C3" s="90"/>
      <c r="D3" s="90"/>
      <c r="E3" s="90"/>
      <c r="F3" s="90"/>
      <c r="G3" s="90"/>
      <c r="H3" s="90"/>
      <c r="I3" s="90"/>
      <c r="J3" s="97" t="s">
        <v>124</v>
      </c>
      <c r="K3" s="97"/>
      <c r="L3" s="97"/>
      <c r="M3" s="97"/>
      <c r="N3" s="97"/>
      <c r="O3" s="91"/>
      <c r="P3" s="90"/>
    </row>
    <row r="4" spans="1:16" s="15" customFormat="1" ht="16.5" customHeight="1">
      <c r="A4" s="90"/>
      <c r="B4" s="91" t="s">
        <v>125</v>
      </c>
      <c r="C4" s="90"/>
      <c r="D4" s="90"/>
      <c r="E4" s="92"/>
      <c r="F4" s="92"/>
      <c r="G4" s="90"/>
      <c r="H4" s="90"/>
      <c r="I4" s="90"/>
      <c r="J4" s="97" t="s">
        <v>129</v>
      </c>
      <c r="K4" s="97"/>
      <c r="L4" s="97"/>
      <c r="M4" s="97"/>
      <c r="N4" s="97"/>
      <c r="O4" s="90"/>
      <c r="P4" s="90"/>
    </row>
    <row r="5" spans="1:16" s="15" customFormat="1" ht="20.25" customHeight="1">
      <c r="A5" s="90"/>
      <c r="B5" s="91" t="s">
        <v>126</v>
      </c>
      <c r="C5" s="90"/>
      <c r="D5" s="90"/>
      <c r="E5" s="92"/>
      <c r="F5" s="92"/>
      <c r="G5" s="92"/>
      <c r="H5" s="90"/>
      <c r="I5" s="90"/>
      <c r="J5" s="97" t="s">
        <v>130</v>
      </c>
      <c r="K5" s="97"/>
      <c r="L5" s="97"/>
      <c r="M5" s="97"/>
      <c r="N5" s="97"/>
      <c r="O5" s="91"/>
      <c r="P5" s="91"/>
    </row>
    <row r="6" spans="1:16" s="15" customFormat="1" ht="18.75" customHeight="1">
      <c r="A6" s="90"/>
      <c r="B6" s="90" t="s">
        <v>127</v>
      </c>
      <c r="C6" s="90"/>
      <c r="D6" s="90"/>
      <c r="E6" s="90"/>
      <c r="F6" s="90"/>
      <c r="G6" s="90"/>
      <c r="H6" s="90"/>
      <c r="I6" s="90"/>
      <c r="J6" s="91"/>
      <c r="K6" s="91"/>
      <c r="L6" s="91"/>
      <c r="M6" s="91"/>
      <c r="N6" s="91" t="s">
        <v>127</v>
      </c>
      <c r="O6" s="91"/>
      <c r="P6" s="91"/>
    </row>
    <row r="7" spans="2:16" s="15" customFormat="1" ht="16.5" customHeight="1">
      <c r="B7" s="16"/>
      <c r="J7" s="20"/>
      <c r="K7" s="20"/>
      <c r="L7" s="20"/>
      <c r="M7" s="20"/>
      <c r="N7" s="20"/>
      <c r="O7" s="20"/>
      <c r="P7" s="20"/>
    </row>
    <row r="8" s="15" customFormat="1" ht="23.25"/>
    <row r="9" spans="2:15" s="15" customFormat="1" ht="23.25">
      <c r="B9" s="93" t="s">
        <v>123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</row>
    <row r="10" spans="1:16" s="17" customFormat="1" ht="20.25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28"/>
    </row>
    <row r="11" spans="1:16" s="17" customFormat="1" ht="20.25">
      <c r="A11" s="22"/>
      <c r="B11" s="95" t="s">
        <v>77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22"/>
    </row>
    <row r="12" spans="2:15" s="15" customFormat="1" ht="23.25"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</row>
    <row r="13" spans="2:15" s="15" customFormat="1" ht="23.25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1:17" s="1" customFormat="1" ht="33" customHeight="1">
      <c r="A14" s="19" t="s">
        <v>20</v>
      </c>
      <c r="B14" s="100" t="s">
        <v>0</v>
      </c>
      <c r="C14" s="100" t="s">
        <v>1</v>
      </c>
      <c r="D14" s="100" t="s">
        <v>2</v>
      </c>
      <c r="E14" s="100"/>
      <c r="F14" s="100"/>
      <c r="G14" s="100" t="s">
        <v>7</v>
      </c>
      <c r="H14" s="100" t="s">
        <v>8</v>
      </c>
      <c r="I14" s="100"/>
      <c r="J14" s="100"/>
      <c r="K14" s="100"/>
      <c r="L14" s="100" t="s">
        <v>9</v>
      </c>
      <c r="M14" s="100"/>
      <c r="N14" s="100"/>
      <c r="O14" s="100"/>
      <c r="P14" s="108"/>
      <c r="Q14" s="5"/>
    </row>
    <row r="15" spans="1:17" s="1" customFormat="1" ht="16.5" customHeight="1">
      <c r="A15" s="5" t="s">
        <v>21</v>
      </c>
      <c r="B15" s="100"/>
      <c r="C15" s="100"/>
      <c r="D15" s="5" t="s">
        <v>3</v>
      </c>
      <c r="E15" s="34" t="s">
        <v>4</v>
      </c>
      <c r="F15" s="5" t="s">
        <v>5</v>
      </c>
      <c r="G15" s="100"/>
      <c r="H15" s="5" t="s">
        <v>22</v>
      </c>
      <c r="I15" s="5" t="s">
        <v>10</v>
      </c>
      <c r="J15" s="5" t="s">
        <v>15</v>
      </c>
      <c r="K15" s="5" t="s">
        <v>31</v>
      </c>
      <c r="L15" s="5" t="s">
        <v>11</v>
      </c>
      <c r="M15" s="5" t="s">
        <v>12</v>
      </c>
      <c r="N15" s="5" t="s">
        <v>13</v>
      </c>
      <c r="O15" s="5" t="s">
        <v>14</v>
      </c>
      <c r="P15" s="108"/>
      <c r="Q15" s="5"/>
    </row>
    <row r="16" spans="1:17" s="1" customFormat="1" ht="16.5">
      <c r="A16" s="106" t="s">
        <v>16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7"/>
      <c r="Q16" s="5"/>
    </row>
    <row r="17" spans="1:17" s="1" customFormat="1" ht="16.5">
      <c r="A17" s="106" t="s">
        <v>26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7"/>
      <c r="Q17" s="5"/>
    </row>
    <row r="18" spans="1:17" s="4" customFormat="1" ht="16.5">
      <c r="A18" s="106" t="s">
        <v>18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7"/>
      <c r="Q18" s="83"/>
    </row>
    <row r="19" spans="1:17" s="1" customFormat="1" ht="16.5">
      <c r="A19" s="10"/>
      <c r="B19" s="10" t="s">
        <v>49</v>
      </c>
      <c r="C19" s="21">
        <v>50</v>
      </c>
      <c r="D19" s="37">
        <v>9.60</v>
      </c>
      <c r="E19" s="37">
        <v>2.13</v>
      </c>
      <c r="F19" s="37">
        <v>6.73</v>
      </c>
      <c r="G19" s="37">
        <v>84.30</v>
      </c>
      <c r="H19" s="72">
        <v>0.03</v>
      </c>
      <c r="I19" s="72">
        <v>0.31</v>
      </c>
      <c r="J19" s="72">
        <v>3.15</v>
      </c>
      <c r="K19" s="72">
        <v>0.04</v>
      </c>
      <c r="L19" s="72">
        <v>14.70</v>
      </c>
      <c r="M19" s="72">
        <v>72</v>
      </c>
      <c r="N19" s="72">
        <v>32</v>
      </c>
      <c r="O19" s="72">
        <v>0.69</v>
      </c>
      <c r="P19" s="36"/>
      <c r="Q19" s="89" t="s">
        <v>119</v>
      </c>
    </row>
    <row r="20" spans="1:17" s="1" customFormat="1" ht="16.5">
      <c r="A20" s="10"/>
      <c r="B20" s="10" t="s">
        <v>70</v>
      </c>
      <c r="C20" s="21" t="s">
        <v>81</v>
      </c>
      <c r="D20" s="25">
        <v>3.80</v>
      </c>
      <c r="E20" s="25">
        <v>12</v>
      </c>
      <c r="F20" s="25">
        <v>36.60</v>
      </c>
      <c r="G20" s="25">
        <v>269.60000000000002</v>
      </c>
      <c r="H20" s="56">
        <v>0.03</v>
      </c>
      <c r="I20" s="56">
        <v>0</v>
      </c>
      <c r="J20" s="56">
        <v>63.74</v>
      </c>
      <c r="K20" s="56">
        <v>0.04</v>
      </c>
      <c r="L20" s="56">
        <v>9.3000000000000007</v>
      </c>
      <c r="M20" s="56">
        <v>76</v>
      </c>
      <c r="N20" s="56">
        <v>24</v>
      </c>
      <c r="O20" s="56">
        <v>0.51</v>
      </c>
      <c r="P20" s="35"/>
      <c r="Q20" s="84" t="s">
        <v>92</v>
      </c>
    </row>
    <row r="21" spans="1:17" s="1" customFormat="1" ht="24" customHeight="1">
      <c r="A21" s="10"/>
      <c r="B21" s="10" t="s">
        <v>51</v>
      </c>
      <c r="C21" s="21">
        <v>50</v>
      </c>
      <c r="D21" s="37">
        <v>1.65</v>
      </c>
      <c r="E21" s="37">
        <v>1.20</v>
      </c>
      <c r="F21" s="37">
        <v>4.45</v>
      </c>
      <c r="G21" s="37">
        <v>35.40</v>
      </c>
      <c r="H21" s="72">
        <v>0.01</v>
      </c>
      <c r="I21" s="72">
        <v>1.34</v>
      </c>
      <c r="J21" s="72">
        <v>64</v>
      </c>
      <c r="K21" s="72">
        <v>0</v>
      </c>
      <c r="L21" s="72">
        <v>4.5999999999999996</v>
      </c>
      <c r="M21" s="72">
        <v>12</v>
      </c>
      <c r="N21" s="72">
        <v>6</v>
      </c>
      <c r="O21" s="72">
        <v>0.26</v>
      </c>
      <c r="P21" s="35"/>
      <c r="Q21" s="84" t="s">
        <v>93</v>
      </c>
    </row>
    <row r="22" spans="1:17" s="1" customFormat="1" ht="16.5">
      <c r="A22" s="10"/>
      <c r="B22" s="10" t="s">
        <v>64</v>
      </c>
      <c r="C22" s="21">
        <v>200</v>
      </c>
      <c r="D22" s="25">
        <v>0.20</v>
      </c>
      <c r="E22" s="25">
        <v>0</v>
      </c>
      <c r="F22" s="25">
        <v>6.50</v>
      </c>
      <c r="G22" s="25">
        <v>26.80</v>
      </c>
      <c r="H22" s="78">
        <v>0</v>
      </c>
      <c r="I22" s="78">
        <v>0.04</v>
      </c>
      <c r="J22" s="78">
        <v>0.30</v>
      </c>
      <c r="K22" s="78">
        <v>0.01</v>
      </c>
      <c r="L22" s="78">
        <v>4.50</v>
      </c>
      <c r="M22" s="78">
        <v>7.20</v>
      </c>
      <c r="N22" s="78">
        <v>3.80</v>
      </c>
      <c r="O22" s="78">
        <v>0.73</v>
      </c>
      <c r="P22" s="35"/>
      <c r="Q22" s="84" t="s">
        <v>88</v>
      </c>
    </row>
    <row r="23" spans="1:22" s="1" customFormat="1" ht="16.5">
      <c r="A23" s="10"/>
      <c r="B23" s="10" t="s">
        <v>6</v>
      </c>
      <c r="C23" s="21">
        <v>30</v>
      </c>
      <c r="D23" s="25">
        <v>2.2999999999999998</v>
      </c>
      <c r="E23" s="25">
        <v>0.25</v>
      </c>
      <c r="F23" s="25">
        <v>14.75</v>
      </c>
      <c r="G23" s="25">
        <v>70.30</v>
      </c>
      <c r="H23" s="74">
        <v>0.12</v>
      </c>
      <c r="I23" s="74">
        <v>0.06</v>
      </c>
      <c r="J23" s="74">
        <v>0</v>
      </c>
      <c r="K23" s="74">
        <v>0.09</v>
      </c>
      <c r="L23" s="74">
        <v>37.50</v>
      </c>
      <c r="M23" s="74">
        <v>38.700000000000003</v>
      </c>
      <c r="N23" s="74">
        <v>12.30</v>
      </c>
      <c r="O23" s="74">
        <v>1.08</v>
      </c>
      <c r="P23" s="36"/>
      <c r="Q23" s="5" t="s">
        <v>118</v>
      </c>
      <c r="V23" s="1" t="s">
        <v>74</v>
      </c>
    </row>
    <row r="24" spans="1:18" s="4" customFormat="1" ht="16.5">
      <c r="A24" s="10"/>
      <c r="B24" s="10" t="s">
        <v>29</v>
      </c>
      <c r="C24" s="21">
        <v>20</v>
      </c>
      <c r="D24" s="25">
        <v>1.30</v>
      </c>
      <c r="E24" s="25">
        <v>0.27</v>
      </c>
      <c r="F24" s="25">
        <v>6.70</v>
      </c>
      <c r="G24" s="25">
        <v>34.130000000000003</v>
      </c>
      <c r="H24" s="74">
        <v>0.08</v>
      </c>
      <c r="I24" s="74">
        <v>0.08</v>
      </c>
      <c r="J24" s="74">
        <v>0</v>
      </c>
      <c r="K24" s="74">
        <v>0.070000000000000007</v>
      </c>
      <c r="L24" s="74">
        <v>14.60</v>
      </c>
      <c r="M24" s="74">
        <v>25</v>
      </c>
      <c r="N24" s="74">
        <v>8</v>
      </c>
      <c r="O24" s="74">
        <v>0.56000000000000005</v>
      </c>
      <c r="P24" s="36"/>
      <c r="Q24" s="5" t="s">
        <v>118</v>
      </c>
      <c r="R24" s="1"/>
    </row>
    <row r="25" spans="1:17" s="4" customFormat="1" ht="16.5">
      <c r="A25" s="10"/>
      <c r="B25" s="23" t="s">
        <v>35</v>
      </c>
      <c r="C25" s="24">
        <v>510</v>
      </c>
      <c r="D25" s="46">
        <f t="shared" si="0" ref="D25:O25">SUM(D19:D24)</f>
        <v>18.849999999999998</v>
      </c>
      <c r="E25" s="26">
        <f t="shared" si="0"/>
        <v>15.849999999999998</v>
      </c>
      <c r="F25" s="46">
        <f t="shared" si="0"/>
        <v>75.73</v>
      </c>
      <c r="G25" s="46">
        <f t="shared" si="0"/>
        <v>520.53000000000009</v>
      </c>
      <c r="H25" s="79">
        <f t="shared" si="0"/>
        <v>0.27</v>
      </c>
      <c r="I25" s="79">
        <f t="shared" si="0"/>
        <v>1.8300000000000003</v>
      </c>
      <c r="J25" s="79">
        <f t="shared" si="0"/>
        <v>131.19</v>
      </c>
      <c r="K25" s="79">
        <f t="shared" si="0"/>
        <v>0.25</v>
      </c>
      <c r="L25" s="79">
        <f t="shared" si="0"/>
        <v>85.199999999999989</v>
      </c>
      <c r="M25" s="79">
        <f t="shared" si="0"/>
        <v>230.89999999999998</v>
      </c>
      <c r="N25" s="79">
        <f t="shared" si="0"/>
        <v>86.10</v>
      </c>
      <c r="O25" s="79">
        <f t="shared" si="0"/>
        <v>3.83</v>
      </c>
      <c r="P25" s="85"/>
      <c r="Q25" s="83"/>
    </row>
    <row r="26" spans="1:17" s="4" customFormat="1" ht="16.5">
      <c r="A26" s="106" t="s">
        <v>19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7"/>
      <c r="Q26" s="83"/>
    </row>
    <row r="27" spans="1:17" s="1" customFormat="1" ht="38.25">
      <c r="A27" s="10"/>
      <c r="B27" s="38" t="s">
        <v>84</v>
      </c>
      <c r="C27" s="21">
        <v>60</v>
      </c>
      <c r="D27" s="25">
        <v>0.77</v>
      </c>
      <c r="E27" s="25">
        <v>6.10</v>
      </c>
      <c r="F27" s="25">
        <v>10.16</v>
      </c>
      <c r="G27" s="56">
        <v>98.62</v>
      </c>
      <c r="H27" s="78">
        <v>0.04</v>
      </c>
      <c r="I27" s="78">
        <v>3.06</v>
      </c>
      <c r="J27" s="78">
        <v>240</v>
      </c>
      <c r="K27" s="78">
        <v>0.03</v>
      </c>
      <c r="L27" s="78">
        <v>4.80</v>
      </c>
      <c r="M27" s="78">
        <v>13.20</v>
      </c>
      <c r="N27" s="78">
        <v>11.40</v>
      </c>
      <c r="O27" s="78">
        <v>0.67</v>
      </c>
      <c r="P27" s="36"/>
      <c r="Q27" s="87" t="s">
        <v>94</v>
      </c>
    </row>
    <row r="28" spans="1:17" s="13" customFormat="1" ht="16.5">
      <c r="A28" s="10"/>
      <c r="B28" s="10" t="s">
        <v>50</v>
      </c>
      <c r="C28" s="21">
        <v>200</v>
      </c>
      <c r="D28" s="25">
        <v>1.70</v>
      </c>
      <c r="E28" s="25">
        <v>4.26</v>
      </c>
      <c r="F28" s="25">
        <v>9.68</v>
      </c>
      <c r="G28" s="25">
        <v>110.40</v>
      </c>
      <c r="H28" s="78">
        <v>0.021999999999999999</v>
      </c>
      <c r="I28" s="78">
        <v>10.76</v>
      </c>
      <c r="J28" s="78">
        <v>105</v>
      </c>
      <c r="K28" s="78">
        <v>0.032000000000000001</v>
      </c>
      <c r="L28" s="78">
        <v>37.40</v>
      </c>
      <c r="M28" s="78">
        <v>31</v>
      </c>
      <c r="N28" s="78">
        <v>13.20</v>
      </c>
      <c r="O28" s="78">
        <v>0.48</v>
      </c>
      <c r="P28" s="86"/>
      <c r="Q28" s="84" t="s">
        <v>95</v>
      </c>
    </row>
    <row r="29" spans="1:17" s="13" customFormat="1" ht="16.5">
      <c r="A29" s="10"/>
      <c r="B29" s="10" t="s">
        <v>65</v>
      </c>
      <c r="C29" s="21">
        <v>150</v>
      </c>
      <c r="D29" s="25">
        <v>5.40</v>
      </c>
      <c r="E29" s="25">
        <v>4.9000000000000004</v>
      </c>
      <c r="F29" s="25">
        <v>32.799999999999997</v>
      </c>
      <c r="G29" s="25">
        <v>196.80</v>
      </c>
      <c r="H29" s="78">
        <v>0.06</v>
      </c>
      <c r="I29" s="78">
        <v>0</v>
      </c>
      <c r="J29" s="78">
        <v>18.40</v>
      </c>
      <c r="K29" s="78">
        <v>0.03</v>
      </c>
      <c r="L29" s="78">
        <v>12</v>
      </c>
      <c r="M29" s="78">
        <v>41</v>
      </c>
      <c r="N29" s="78">
        <v>7.20</v>
      </c>
      <c r="O29" s="78">
        <v>0.73</v>
      </c>
      <c r="P29" s="35"/>
      <c r="Q29" s="84" t="s">
        <v>96</v>
      </c>
    </row>
    <row r="30" spans="1:17" s="1" customFormat="1" ht="19.5" customHeight="1">
      <c r="A30" s="10"/>
      <c r="B30" s="10" t="s">
        <v>36</v>
      </c>
      <c r="C30" s="21">
        <v>75</v>
      </c>
      <c r="D30" s="25">
        <v>10.24</v>
      </c>
      <c r="E30" s="25">
        <v>4.1500000000000004</v>
      </c>
      <c r="F30" s="25">
        <v>4.88</v>
      </c>
      <c r="G30" s="25">
        <v>89.84</v>
      </c>
      <c r="H30" s="78">
        <v>0.06</v>
      </c>
      <c r="I30" s="78">
        <v>0.705</v>
      </c>
      <c r="J30" s="78">
        <v>221.25</v>
      </c>
      <c r="K30" s="78">
        <v>0.098000000000000004</v>
      </c>
      <c r="L30" s="78">
        <v>38.25</v>
      </c>
      <c r="M30" s="78">
        <v>141.75</v>
      </c>
      <c r="N30" s="78">
        <v>33</v>
      </c>
      <c r="O30" s="78">
        <v>0.80</v>
      </c>
      <c r="P30" s="36"/>
      <c r="Q30" s="89" t="s">
        <v>120</v>
      </c>
    </row>
    <row r="31" spans="1:17" s="1" customFormat="1" ht="18" customHeight="1">
      <c r="A31" s="10"/>
      <c r="B31" s="10" t="s">
        <v>37</v>
      </c>
      <c r="C31" s="21">
        <v>50</v>
      </c>
      <c r="D31" s="25">
        <v>1.80</v>
      </c>
      <c r="E31" s="25">
        <v>3.70</v>
      </c>
      <c r="F31" s="25">
        <v>4.80</v>
      </c>
      <c r="G31" s="25">
        <v>62.50</v>
      </c>
      <c r="H31" s="78">
        <v>0.00050000000000000001</v>
      </c>
      <c r="I31" s="78">
        <v>0.26</v>
      </c>
      <c r="J31" s="78">
        <v>1.74</v>
      </c>
      <c r="K31" s="78">
        <v>0.065000000000000002</v>
      </c>
      <c r="L31" s="78">
        <v>55</v>
      </c>
      <c r="M31" s="78">
        <v>43.50</v>
      </c>
      <c r="N31" s="78">
        <v>6.50</v>
      </c>
      <c r="O31" s="78">
        <v>0.095000000000000001</v>
      </c>
      <c r="P31" s="36"/>
      <c r="Q31" s="84" t="s">
        <v>97</v>
      </c>
    </row>
    <row r="32" spans="1:17" s="1" customFormat="1" ht="16.5">
      <c r="A32" s="10"/>
      <c r="B32" s="10" t="s">
        <v>66</v>
      </c>
      <c r="C32" s="21">
        <v>200</v>
      </c>
      <c r="D32" s="25">
        <v>0.60</v>
      </c>
      <c r="E32" s="25">
        <v>0.20</v>
      </c>
      <c r="F32" s="25">
        <v>15.20</v>
      </c>
      <c r="G32" s="25">
        <v>65.30</v>
      </c>
      <c r="H32" s="78">
        <v>0.01</v>
      </c>
      <c r="I32" s="78">
        <v>80</v>
      </c>
      <c r="J32" s="78">
        <v>98</v>
      </c>
      <c r="K32" s="78">
        <v>0.05</v>
      </c>
      <c r="L32" s="78">
        <v>11</v>
      </c>
      <c r="M32" s="78">
        <v>3</v>
      </c>
      <c r="N32" s="78">
        <v>3</v>
      </c>
      <c r="O32" s="78">
        <v>0.54</v>
      </c>
      <c r="P32" s="36"/>
      <c r="Q32" s="84" t="s">
        <v>98</v>
      </c>
    </row>
    <row r="33" spans="1:17" s="1" customFormat="1" ht="16.5">
      <c r="A33" s="10"/>
      <c r="B33" s="10" t="s">
        <v>33</v>
      </c>
      <c r="C33" s="21">
        <v>20</v>
      </c>
      <c r="D33" s="25">
        <v>1.33</v>
      </c>
      <c r="E33" s="25">
        <v>0.27</v>
      </c>
      <c r="F33" s="25">
        <v>6.70</v>
      </c>
      <c r="G33" s="25">
        <v>34.130000000000003</v>
      </c>
      <c r="H33" s="56">
        <v>0.10</v>
      </c>
      <c r="I33" s="56">
        <v>0.08</v>
      </c>
      <c r="J33" s="56">
        <v>0</v>
      </c>
      <c r="K33" s="56">
        <v>0.067000000000000004</v>
      </c>
      <c r="L33" s="56">
        <v>14.60</v>
      </c>
      <c r="M33" s="56">
        <v>37.50</v>
      </c>
      <c r="N33" s="56">
        <v>8</v>
      </c>
      <c r="O33" s="56">
        <v>0.56999999999999995</v>
      </c>
      <c r="P33" s="36"/>
      <c r="Q33" s="2" t="s">
        <v>118</v>
      </c>
    </row>
    <row r="34" spans="1:17" s="1" customFormat="1" ht="16.5">
      <c r="A34" s="10"/>
      <c r="B34" s="10" t="s">
        <v>6</v>
      </c>
      <c r="C34" s="21">
        <v>50</v>
      </c>
      <c r="D34" s="25">
        <v>3.83</v>
      </c>
      <c r="E34" s="25">
        <v>0.42</v>
      </c>
      <c r="F34" s="25">
        <v>24.58</v>
      </c>
      <c r="G34" s="25">
        <v>117.20</v>
      </c>
      <c r="H34" s="56">
        <v>0.20</v>
      </c>
      <c r="I34" s="56">
        <v>0.20</v>
      </c>
      <c r="J34" s="56">
        <v>0</v>
      </c>
      <c r="K34" s="56">
        <v>0.15</v>
      </c>
      <c r="L34" s="56">
        <v>62.50</v>
      </c>
      <c r="M34" s="56">
        <v>64.50</v>
      </c>
      <c r="N34" s="56">
        <v>20.50</v>
      </c>
      <c r="O34" s="56">
        <v>1.80</v>
      </c>
      <c r="P34" s="36"/>
      <c r="Q34" s="2" t="s">
        <v>118</v>
      </c>
    </row>
    <row r="35" spans="1:17" s="4" customFormat="1" ht="16.5">
      <c r="A35" s="10"/>
      <c r="B35" s="23" t="s">
        <v>38</v>
      </c>
      <c r="C35" s="57">
        <f>C27+C28+C29+C30+C31+C32+C33+C34</f>
        <v>805</v>
      </c>
      <c r="D35" s="58">
        <f t="shared" si="1" ref="D35:L35">SUM(D27:D34)</f>
        <v>25.67</v>
      </c>
      <c r="E35" s="58">
        <f t="shared" si="1"/>
        <v>24</v>
      </c>
      <c r="F35" s="64">
        <f t="shared" si="1"/>
        <v>108.80</v>
      </c>
      <c r="G35" s="64">
        <f t="shared" si="1"/>
        <v>774.79000000000008</v>
      </c>
      <c r="H35" s="79">
        <f t="shared" si="1"/>
        <v>0.4925</v>
      </c>
      <c r="I35" s="79">
        <f t="shared" si="1"/>
        <v>95.065</v>
      </c>
      <c r="J35" s="79">
        <f t="shared" si="1"/>
        <v>684.39</v>
      </c>
      <c r="K35" s="79">
        <f t="shared" si="1"/>
        <v>0.52200000000000002</v>
      </c>
      <c r="L35" s="79">
        <f t="shared" si="1"/>
        <v>235.54999999999998</v>
      </c>
      <c r="M35" s="79">
        <f t="shared" si="2" ref="M35">SUM(M27:M34)</f>
        <v>375.45</v>
      </c>
      <c r="N35" s="79">
        <f>SUM(N27:N34)</f>
        <v>102.80</v>
      </c>
      <c r="O35" s="79">
        <f>SUM(O27:O34)</f>
        <v>5.685</v>
      </c>
      <c r="P35" s="85"/>
      <c r="Q35" s="83"/>
    </row>
    <row r="36" spans="1:17" s="4" customFormat="1" ht="16.5">
      <c r="A36" s="10"/>
      <c r="B36" s="23" t="s">
        <v>46</v>
      </c>
      <c r="C36" s="57">
        <f t="shared" si="3" ref="C36:L36">C25+C35</f>
        <v>1315</v>
      </c>
      <c r="D36" s="64">
        <f t="shared" si="3"/>
        <v>44.52</v>
      </c>
      <c r="E36" s="64">
        <f t="shared" si="3"/>
        <v>39.849999999999994</v>
      </c>
      <c r="F36" s="64">
        <f t="shared" si="3"/>
        <v>184.53</v>
      </c>
      <c r="G36" s="64">
        <f t="shared" si="3"/>
        <v>1295.3200000000002</v>
      </c>
      <c r="H36" s="79">
        <f t="shared" si="3"/>
        <v>0.7625</v>
      </c>
      <c r="I36" s="79">
        <f t="shared" si="3"/>
        <v>96.895</v>
      </c>
      <c r="J36" s="79">
        <f t="shared" si="3"/>
        <v>815.58</v>
      </c>
      <c r="K36" s="79">
        <f t="shared" si="3"/>
        <v>0.77200000000000002</v>
      </c>
      <c r="L36" s="79">
        <f t="shared" si="3"/>
        <v>320.75</v>
      </c>
      <c r="M36" s="79">
        <v>954.80</v>
      </c>
      <c r="N36" s="79">
        <f>N25+N35</f>
        <v>188.89999999999998</v>
      </c>
      <c r="O36" s="79">
        <f>O25+O35</f>
        <v>9.5150000000000006</v>
      </c>
      <c r="P36" s="85"/>
      <c r="Q36" s="83"/>
    </row>
    <row r="37" spans="2:7" s="1" customFormat="1" ht="16.5">
      <c r="B37" s="6"/>
      <c r="D37" s="7"/>
      <c r="E37" s="8"/>
      <c r="F37" s="7"/>
      <c r="G37" s="7"/>
    </row>
    <row r="38" spans="1:16" ht="18.75">
      <c r="A38" s="109"/>
      <c r="B38" s="109"/>
      <c r="G38" s="110"/>
      <c r="H38" s="110"/>
      <c r="I38" s="110"/>
      <c r="J38" s="110"/>
      <c r="K38" s="110"/>
      <c r="L38" s="110"/>
      <c r="M38" s="110"/>
      <c r="N38" s="110"/>
      <c r="O38" s="110"/>
      <c r="P38" s="110"/>
    </row>
  </sheetData>
  <mergeCells count="21">
    <mergeCell ref="A17:P17"/>
    <mergeCell ref="A38:B38"/>
    <mergeCell ref="G38:P38"/>
    <mergeCell ref="A26:P26"/>
    <mergeCell ref="A18:P18"/>
    <mergeCell ref="A2:P2"/>
    <mergeCell ref="J3:N3"/>
    <mergeCell ref="J4:N4"/>
    <mergeCell ref="J5:N5"/>
    <mergeCell ref="A16:P16"/>
    <mergeCell ref="B9:O9"/>
    <mergeCell ref="L14:O14"/>
    <mergeCell ref="P14:P15"/>
    <mergeCell ref="B14:B15"/>
    <mergeCell ref="C14:C15"/>
    <mergeCell ref="D14:F14"/>
    <mergeCell ref="G14:G15"/>
    <mergeCell ref="H14:K14"/>
    <mergeCell ref="A10:O10"/>
    <mergeCell ref="B12:O12"/>
    <mergeCell ref="B11:O11"/>
  </mergeCells>
  <pageMargins left="0.708661417322835" right="0.708661417322835" top="0.748031496062992" bottom="0.748031496062992" header="0.31496062992126" footer="0.31496062992126"/>
  <pageSetup orientation="landscape" paperSize="9" scale="44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R36"/>
  <sheetViews>
    <sheetView zoomScale="80" zoomScaleNormal="80" workbookViewId="0" topLeftCell="A1">
      <selection pane="topLeft" activeCell="A1" sqref="A1:XFD8"/>
    </sheetView>
  </sheetViews>
  <sheetFormatPr defaultRowHeight="15"/>
  <cols>
    <col min="1" max="1" width="16.4285714285714" customWidth="1"/>
    <col min="2" max="2" width="41.5714285714286" customWidth="1"/>
    <col min="3" max="3" width="11.7142857142857" customWidth="1"/>
    <col min="4" max="4" width="11.8571428571429" customWidth="1"/>
    <col min="5" max="6" width="11.7142857142857" customWidth="1"/>
    <col min="7" max="7" width="12.5714285714286" customWidth="1"/>
    <col min="8" max="9" width="8.14285714285714" customWidth="1"/>
    <col min="10" max="10" width="10.5714285714286" customWidth="1"/>
    <col min="11" max="12" width="8.14285714285714" customWidth="1"/>
    <col min="13" max="13" width="10.1428571428571" customWidth="1"/>
    <col min="14" max="15" width="8.14285714285714" customWidth="1"/>
    <col min="16" max="16" width="10.4285714285714" hidden="1" customWidth="1"/>
    <col min="17" max="17" width="56.7142857142857" customWidth="1"/>
  </cols>
  <sheetData>
    <row r="2" spans="1:16" s="15" customFormat="1" ht="23.25">
      <c r="A2" s="96" t="s">
        <v>128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s="15" customFormat="1" ht="16.5" customHeight="1">
      <c r="A3" s="90"/>
      <c r="B3" s="91" t="s">
        <v>124</v>
      </c>
      <c r="C3" s="90"/>
      <c r="D3" s="90"/>
      <c r="E3" s="90"/>
      <c r="F3" s="90"/>
      <c r="G3" s="90"/>
      <c r="H3" s="90"/>
      <c r="I3" s="90"/>
      <c r="J3" s="97" t="s">
        <v>124</v>
      </c>
      <c r="K3" s="97"/>
      <c r="L3" s="97"/>
      <c r="M3" s="97"/>
      <c r="N3" s="97"/>
      <c r="O3" s="91"/>
      <c r="P3" s="90"/>
    </row>
    <row r="4" spans="1:16" s="15" customFormat="1" ht="16.5" customHeight="1">
      <c r="A4" s="90"/>
      <c r="B4" s="91" t="s">
        <v>125</v>
      </c>
      <c r="C4" s="90"/>
      <c r="D4" s="90"/>
      <c r="E4" s="92"/>
      <c r="F4" s="92"/>
      <c r="G4" s="90"/>
      <c r="H4" s="90"/>
      <c r="I4" s="90"/>
      <c r="J4" s="97" t="s">
        <v>129</v>
      </c>
      <c r="K4" s="97"/>
      <c r="L4" s="97"/>
      <c r="M4" s="97"/>
      <c r="N4" s="97"/>
      <c r="O4" s="90"/>
      <c r="P4" s="90"/>
    </row>
    <row r="5" spans="1:16" s="15" customFormat="1" ht="20.25" customHeight="1">
      <c r="A5" s="90"/>
      <c r="B5" s="91" t="s">
        <v>126</v>
      </c>
      <c r="C5" s="90"/>
      <c r="D5" s="90"/>
      <c r="E5" s="92"/>
      <c r="F5" s="92"/>
      <c r="G5" s="92"/>
      <c r="H5" s="90"/>
      <c r="I5" s="90"/>
      <c r="J5" s="97" t="s">
        <v>130</v>
      </c>
      <c r="K5" s="97"/>
      <c r="L5" s="97"/>
      <c r="M5" s="97"/>
      <c r="N5" s="97"/>
      <c r="O5" s="91"/>
      <c r="P5" s="91"/>
    </row>
    <row r="6" spans="1:16" s="15" customFormat="1" ht="18.75" customHeight="1">
      <c r="A6" s="90"/>
      <c r="B6" s="90" t="s">
        <v>127</v>
      </c>
      <c r="C6" s="90"/>
      <c r="D6" s="90"/>
      <c r="E6" s="90"/>
      <c r="F6" s="90"/>
      <c r="G6" s="90"/>
      <c r="H6" s="90"/>
      <c r="I6" s="90"/>
      <c r="J6" s="91"/>
      <c r="K6" s="91"/>
      <c r="L6" s="91"/>
      <c r="M6" s="91"/>
      <c r="N6" s="91" t="s">
        <v>127</v>
      </c>
      <c r="O6" s="91"/>
      <c r="P6" s="91"/>
    </row>
    <row r="7" spans="2:16" s="15" customFormat="1" ht="16.5" customHeight="1">
      <c r="B7" s="16"/>
      <c r="J7" s="20"/>
      <c r="K7" s="20"/>
      <c r="L7" s="20"/>
      <c r="M7" s="20"/>
      <c r="N7" s="20"/>
      <c r="O7" s="20"/>
      <c r="P7" s="20"/>
    </row>
    <row r="8" s="15" customFormat="1" ht="23.25"/>
    <row r="9" spans="2:15" s="15" customFormat="1" ht="23.25">
      <c r="B9" s="93" t="s">
        <v>123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</row>
    <row r="10" spans="1:16" s="17" customFormat="1" ht="20.25">
      <c r="A10" s="95" t="s">
        <v>77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28"/>
    </row>
    <row r="11" spans="1:16" s="17" customFormat="1" ht="20.25">
      <c r="A11" s="22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22"/>
    </row>
    <row r="12" spans="2:15" s="15" customFormat="1" ht="23.25"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</row>
    <row r="14" spans="1:17" s="1" customFormat="1" ht="33" customHeight="1">
      <c r="A14" s="40" t="s">
        <v>20</v>
      </c>
      <c r="B14" s="112" t="s">
        <v>0</v>
      </c>
      <c r="C14" s="112" t="s">
        <v>1</v>
      </c>
      <c r="D14" s="112" t="s">
        <v>2</v>
      </c>
      <c r="E14" s="112"/>
      <c r="F14" s="112"/>
      <c r="G14" s="112" t="s">
        <v>7</v>
      </c>
      <c r="H14" s="112" t="s">
        <v>8</v>
      </c>
      <c r="I14" s="112"/>
      <c r="J14" s="112"/>
      <c r="K14" s="112"/>
      <c r="L14" s="112" t="s">
        <v>9</v>
      </c>
      <c r="M14" s="112"/>
      <c r="N14" s="112"/>
      <c r="O14" s="112"/>
      <c r="P14" s="112"/>
      <c r="Q14" s="5"/>
    </row>
    <row r="15" spans="1:17" s="1" customFormat="1" ht="16.5" customHeight="1">
      <c r="A15" s="11" t="s">
        <v>21</v>
      </c>
      <c r="B15" s="112"/>
      <c r="C15" s="112"/>
      <c r="D15" s="11" t="s">
        <v>3</v>
      </c>
      <c r="E15" s="42" t="s">
        <v>4</v>
      </c>
      <c r="F15" s="11" t="s">
        <v>5</v>
      </c>
      <c r="G15" s="112"/>
      <c r="H15" s="11" t="s">
        <v>22</v>
      </c>
      <c r="I15" s="11" t="s">
        <v>10</v>
      </c>
      <c r="J15" s="11" t="s">
        <v>15</v>
      </c>
      <c r="K15" s="11" t="s">
        <v>31</v>
      </c>
      <c r="L15" s="11" t="s">
        <v>11</v>
      </c>
      <c r="M15" s="11" t="s">
        <v>12</v>
      </c>
      <c r="N15" s="11" t="s">
        <v>13</v>
      </c>
      <c r="O15" s="11" t="s">
        <v>14</v>
      </c>
      <c r="P15" s="112"/>
      <c r="Q15" s="5"/>
    </row>
    <row r="16" spans="1:18" s="1" customFormat="1" ht="16.5">
      <c r="A16" s="111" t="s">
        <v>16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5"/>
      <c r="R16" s="54"/>
    </row>
    <row r="17" spans="1:17" s="1" customFormat="1" ht="16.5">
      <c r="A17" s="111" t="s">
        <v>23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5"/>
    </row>
    <row r="18" spans="1:17" s="4" customFormat="1" ht="16.5">
      <c r="A18" s="111" t="s">
        <v>18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83"/>
    </row>
    <row r="19" spans="1:17" s="1" customFormat="1" ht="16.5">
      <c r="A19" s="43"/>
      <c r="B19" s="43" t="s">
        <v>62</v>
      </c>
      <c r="C19" s="71">
        <v>30</v>
      </c>
      <c r="D19" s="72">
        <v>0.50</v>
      </c>
      <c r="E19" s="72">
        <v>0.05</v>
      </c>
      <c r="F19" s="72">
        <v>1.75</v>
      </c>
      <c r="G19" s="72">
        <v>9.4499999999999993</v>
      </c>
      <c r="H19" s="71">
        <v>0.03</v>
      </c>
      <c r="I19" s="71">
        <v>1.20</v>
      </c>
      <c r="J19" s="71">
        <v>9</v>
      </c>
      <c r="K19" s="71">
        <v>0.01</v>
      </c>
      <c r="L19" s="71">
        <v>5.30</v>
      </c>
      <c r="M19" s="71">
        <v>16</v>
      </c>
      <c r="N19" s="71">
        <v>5.50</v>
      </c>
      <c r="O19" s="71">
        <v>0.19</v>
      </c>
      <c r="P19" s="11"/>
      <c r="Q19" s="84" t="s">
        <v>99</v>
      </c>
    </row>
    <row r="20" spans="1:17" s="1" customFormat="1" ht="38.25">
      <c r="A20" s="43"/>
      <c r="B20" s="43" t="s">
        <v>61</v>
      </c>
      <c r="C20" s="71">
        <v>200</v>
      </c>
      <c r="D20" s="72">
        <v>13.05</v>
      </c>
      <c r="E20" s="72">
        <v>16.739999999999998</v>
      </c>
      <c r="F20" s="72">
        <v>28.35</v>
      </c>
      <c r="G20" s="72">
        <v>278.93</v>
      </c>
      <c r="H20" s="71">
        <v>0.19</v>
      </c>
      <c r="I20" s="71">
        <v>6.27</v>
      </c>
      <c r="J20" s="71">
        <v>393</v>
      </c>
      <c r="K20" s="71">
        <v>0.49</v>
      </c>
      <c r="L20" s="71">
        <v>99.42</v>
      </c>
      <c r="M20" s="71">
        <v>249.05</v>
      </c>
      <c r="N20" s="71">
        <v>34.200000000000003</v>
      </c>
      <c r="O20" s="71">
        <v>3.10</v>
      </c>
      <c r="P20" s="11"/>
      <c r="Q20" s="87" t="s">
        <v>100</v>
      </c>
    </row>
    <row r="21" spans="1:18" ht="16.5">
      <c r="A21" s="43"/>
      <c r="B21" s="43" t="s">
        <v>60</v>
      </c>
      <c r="C21" s="71">
        <v>200</v>
      </c>
      <c r="D21" s="72">
        <v>0.20</v>
      </c>
      <c r="E21" s="72">
        <v>0</v>
      </c>
      <c r="F21" s="72">
        <v>6.50</v>
      </c>
      <c r="G21" s="72">
        <v>26.80</v>
      </c>
      <c r="H21" s="74">
        <v>0</v>
      </c>
      <c r="I21" s="74">
        <v>0.04</v>
      </c>
      <c r="J21" s="74">
        <v>0.30</v>
      </c>
      <c r="K21" s="74">
        <v>0.01</v>
      </c>
      <c r="L21" s="74">
        <v>4.50</v>
      </c>
      <c r="M21" s="74">
        <v>7.20</v>
      </c>
      <c r="N21" s="74">
        <v>3.80</v>
      </c>
      <c r="O21" s="74">
        <v>0.73</v>
      </c>
      <c r="P21" s="12"/>
      <c r="Q21" s="84" t="s">
        <v>88</v>
      </c>
      <c r="R21" s="7"/>
    </row>
    <row r="22" spans="1:17" s="1" customFormat="1" ht="16.5">
      <c r="A22" s="43"/>
      <c r="B22" s="43" t="s">
        <v>6</v>
      </c>
      <c r="C22" s="71">
        <v>45</v>
      </c>
      <c r="D22" s="72">
        <v>3.40</v>
      </c>
      <c r="E22" s="72">
        <v>0.40</v>
      </c>
      <c r="F22" s="72">
        <v>22.10</v>
      </c>
      <c r="G22" s="72">
        <v>105.50</v>
      </c>
      <c r="H22" s="74">
        <v>0.18</v>
      </c>
      <c r="I22" s="74">
        <v>0.09</v>
      </c>
      <c r="J22" s="74">
        <v>0</v>
      </c>
      <c r="K22" s="74">
        <v>0.14000000000000001</v>
      </c>
      <c r="L22" s="74">
        <v>56.25</v>
      </c>
      <c r="M22" s="74">
        <v>58.05</v>
      </c>
      <c r="N22" s="74">
        <v>18.45</v>
      </c>
      <c r="O22" s="74">
        <v>1.62</v>
      </c>
      <c r="P22" s="11"/>
      <c r="Q22" s="5" t="s">
        <v>118</v>
      </c>
    </row>
    <row r="23" spans="1:17" s="1" customFormat="1" ht="16.5">
      <c r="A23" s="43"/>
      <c r="B23" s="10" t="s">
        <v>29</v>
      </c>
      <c r="C23" s="21">
        <v>30</v>
      </c>
      <c r="D23" s="25">
        <v>2</v>
      </c>
      <c r="E23" s="25">
        <v>0.40</v>
      </c>
      <c r="F23" s="25">
        <v>10</v>
      </c>
      <c r="G23" s="25">
        <v>51.20</v>
      </c>
      <c r="H23" s="74">
        <v>0.12</v>
      </c>
      <c r="I23" s="74">
        <v>0.12</v>
      </c>
      <c r="J23" s="74">
        <v>0</v>
      </c>
      <c r="K23" s="74">
        <v>0.10</v>
      </c>
      <c r="L23" s="74">
        <v>21.90</v>
      </c>
      <c r="M23" s="74">
        <v>37.50</v>
      </c>
      <c r="N23" s="74">
        <v>120</v>
      </c>
      <c r="O23" s="74">
        <v>0.84</v>
      </c>
      <c r="P23" s="11"/>
      <c r="Q23" s="5" t="s">
        <v>118</v>
      </c>
    </row>
    <row r="24" spans="1:17" s="4" customFormat="1" ht="16.5">
      <c r="A24" s="43"/>
      <c r="B24" s="44" t="s">
        <v>52</v>
      </c>
      <c r="C24" s="59">
        <f t="shared" si="0" ref="C24:F24">SUM(C19:C23)</f>
        <v>505</v>
      </c>
      <c r="D24" s="58">
        <f t="shared" si="0"/>
        <v>19.15</v>
      </c>
      <c r="E24" s="58">
        <f t="shared" si="0"/>
        <v>17.589999999999996</v>
      </c>
      <c r="F24" s="58">
        <f t="shared" si="0"/>
        <v>68.70</v>
      </c>
      <c r="G24" s="58">
        <f t="shared" si="1" ref="G24:O24">SUM(G19:G23)</f>
        <v>471.88</v>
      </c>
      <c r="H24" s="59">
        <f t="shared" si="1"/>
        <v>0.52</v>
      </c>
      <c r="I24" s="59">
        <f t="shared" si="1"/>
        <v>7.72</v>
      </c>
      <c r="J24" s="59">
        <f t="shared" si="1"/>
        <v>402.30</v>
      </c>
      <c r="K24" s="59">
        <f t="shared" si="1"/>
        <v>0.75</v>
      </c>
      <c r="L24" s="59">
        <f t="shared" si="1"/>
        <v>187.37</v>
      </c>
      <c r="M24" s="59">
        <f t="shared" si="1"/>
        <v>367.80</v>
      </c>
      <c r="N24" s="59">
        <f t="shared" si="1"/>
        <v>181.95</v>
      </c>
      <c r="O24" s="59">
        <f t="shared" si="1"/>
        <v>6.48</v>
      </c>
      <c r="P24" s="45"/>
      <c r="Q24" s="83"/>
    </row>
    <row r="25" spans="1:17" s="4" customFormat="1" ht="16.5">
      <c r="A25" s="111" t="s">
        <v>19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83"/>
    </row>
    <row r="26" spans="1:17" s="1" customFormat="1" ht="38.25">
      <c r="A26" s="43"/>
      <c r="B26" s="43" t="s">
        <v>53</v>
      </c>
      <c r="C26" s="41">
        <v>60</v>
      </c>
      <c r="D26" s="37">
        <v>0.65</v>
      </c>
      <c r="E26" s="37">
        <v>4.1399999999999997</v>
      </c>
      <c r="F26" s="37">
        <v>5.72</v>
      </c>
      <c r="G26" s="37">
        <v>62.74</v>
      </c>
      <c r="H26" s="72">
        <v>0.02</v>
      </c>
      <c r="I26" s="72">
        <v>5.27</v>
      </c>
      <c r="J26" s="72">
        <v>0</v>
      </c>
      <c r="K26" s="72">
        <v>0.021000000000000001</v>
      </c>
      <c r="L26" s="72">
        <v>11.64</v>
      </c>
      <c r="M26" s="72">
        <v>18.46</v>
      </c>
      <c r="N26" s="72">
        <v>10.92</v>
      </c>
      <c r="O26" s="72">
        <v>0.63</v>
      </c>
      <c r="P26" s="12"/>
      <c r="Q26" s="87" t="s">
        <v>101</v>
      </c>
    </row>
    <row r="27" spans="1:17" s="1" customFormat="1" ht="16.5">
      <c r="A27" s="43"/>
      <c r="B27" s="43" t="s">
        <v>54</v>
      </c>
      <c r="C27" s="41">
        <v>200</v>
      </c>
      <c r="D27" s="37">
        <v>1.94</v>
      </c>
      <c r="E27" s="37">
        <v>7.41</v>
      </c>
      <c r="F27" s="37">
        <v>11.25</v>
      </c>
      <c r="G27" s="37">
        <v>119.45</v>
      </c>
      <c r="H27" s="72">
        <v>0.066000000000000003</v>
      </c>
      <c r="I27" s="72">
        <v>8.42</v>
      </c>
      <c r="J27" s="72">
        <v>104.20</v>
      </c>
      <c r="K27" s="72">
        <v>0.056000000000000001</v>
      </c>
      <c r="L27" s="72">
        <v>27.60</v>
      </c>
      <c r="M27" s="72">
        <v>50.40</v>
      </c>
      <c r="N27" s="72">
        <v>20.20</v>
      </c>
      <c r="O27" s="72">
        <v>0.76</v>
      </c>
      <c r="P27" s="30"/>
      <c r="Q27" s="84" t="s">
        <v>104</v>
      </c>
    </row>
    <row r="28" spans="1:17" s="1" customFormat="1" ht="16.5">
      <c r="A28" s="43"/>
      <c r="B28" s="73" t="s">
        <v>17</v>
      </c>
      <c r="C28" s="71">
        <v>150</v>
      </c>
      <c r="D28" s="72">
        <v>3.20</v>
      </c>
      <c r="E28" s="72">
        <v>3.99</v>
      </c>
      <c r="F28" s="72">
        <v>22.38</v>
      </c>
      <c r="G28" s="72">
        <v>138.22999999999999</v>
      </c>
      <c r="H28" s="72">
        <v>0.12</v>
      </c>
      <c r="I28" s="72">
        <v>10.199999999999999</v>
      </c>
      <c r="J28" s="72">
        <v>23.80</v>
      </c>
      <c r="K28" s="72">
        <v>0.11</v>
      </c>
      <c r="L28" s="72">
        <v>39</v>
      </c>
      <c r="M28" s="72">
        <v>84</v>
      </c>
      <c r="N28" s="72">
        <v>28</v>
      </c>
      <c r="O28" s="72">
        <v>1.03</v>
      </c>
      <c r="P28" s="12"/>
      <c r="Q28" s="84" t="s">
        <v>102</v>
      </c>
    </row>
    <row r="29" spans="1:17" s="1" customFormat="1" ht="16.5">
      <c r="A29" s="43"/>
      <c r="B29" s="43" t="s">
        <v>39</v>
      </c>
      <c r="C29" s="41">
        <v>80</v>
      </c>
      <c r="D29" s="37">
        <v>14</v>
      </c>
      <c r="E29" s="37">
        <v>9.1999999999999993</v>
      </c>
      <c r="F29" s="37">
        <v>12.70</v>
      </c>
      <c r="G29" s="37">
        <v>189.60</v>
      </c>
      <c r="H29" s="72">
        <v>0.17</v>
      </c>
      <c r="I29" s="72">
        <v>8.6300000000000008</v>
      </c>
      <c r="J29" s="72">
        <v>3363</v>
      </c>
      <c r="K29" s="72">
        <v>1.18</v>
      </c>
      <c r="L29" s="72">
        <v>19</v>
      </c>
      <c r="M29" s="72">
        <v>214</v>
      </c>
      <c r="N29" s="72">
        <v>16</v>
      </c>
      <c r="O29" s="72">
        <v>4.3499999999999996</v>
      </c>
      <c r="P29" s="12"/>
      <c r="Q29" s="84" t="s">
        <v>103</v>
      </c>
    </row>
    <row r="30" spans="1:17" s="1" customFormat="1" ht="16.5">
      <c r="A30" s="43"/>
      <c r="B30" s="43" t="s">
        <v>71</v>
      </c>
      <c r="C30" s="41">
        <v>200</v>
      </c>
      <c r="D30" s="37">
        <v>0.50</v>
      </c>
      <c r="E30" s="37">
        <v>0.10</v>
      </c>
      <c r="F30" s="37">
        <v>19.80</v>
      </c>
      <c r="G30" s="37">
        <v>81</v>
      </c>
      <c r="H30" s="72">
        <v>0</v>
      </c>
      <c r="I30" s="72">
        <v>0.02</v>
      </c>
      <c r="J30" s="72">
        <v>15</v>
      </c>
      <c r="K30" s="72">
        <v>0</v>
      </c>
      <c r="L30" s="72">
        <v>50</v>
      </c>
      <c r="M30" s="72">
        <v>4.30</v>
      </c>
      <c r="N30" s="72">
        <v>2.10</v>
      </c>
      <c r="O30" s="72">
        <v>0.09</v>
      </c>
      <c r="P30" s="12"/>
      <c r="Q30" s="84" t="s">
        <v>105</v>
      </c>
    </row>
    <row r="31" spans="1:17" s="1" customFormat="1" ht="16.5">
      <c r="A31" s="43"/>
      <c r="B31" s="43" t="s">
        <v>6</v>
      </c>
      <c r="C31" s="41">
        <v>40</v>
      </c>
      <c r="D31" s="37">
        <v>3.06</v>
      </c>
      <c r="E31" s="37">
        <v>0.33</v>
      </c>
      <c r="F31" s="37">
        <v>19.70</v>
      </c>
      <c r="G31" s="37">
        <v>93.73</v>
      </c>
      <c r="H31" s="74">
        <v>0.16</v>
      </c>
      <c r="I31" s="74">
        <v>0.08</v>
      </c>
      <c r="J31" s="74">
        <v>0</v>
      </c>
      <c r="K31" s="74">
        <v>0.12</v>
      </c>
      <c r="L31" s="74">
        <v>50</v>
      </c>
      <c r="M31" s="74">
        <v>51.60</v>
      </c>
      <c r="N31" s="74">
        <v>16.40</v>
      </c>
      <c r="O31" s="74">
        <v>1.44</v>
      </c>
      <c r="P31" s="12"/>
      <c r="Q31" s="5" t="s">
        <v>118</v>
      </c>
    </row>
    <row r="32" spans="1:17" s="1" customFormat="1" ht="16.5">
      <c r="A32" s="43"/>
      <c r="B32" s="43" t="s">
        <v>33</v>
      </c>
      <c r="C32" s="41">
        <v>35</v>
      </c>
      <c r="D32" s="37">
        <v>2.2999999999999998</v>
      </c>
      <c r="E32" s="37">
        <v>0.47</v>
      </c>
      <c r="F32" s="37">
        <v>11.70</v>
      </c>
      <c r="G32" s="37">
        <v>59.73</v>
      </c>
      <c r="H32" s="56">
        <v>0.175</v>
      </c>
      <c r="I32" s="56">
        <v>0.14000000000000001</v>
      </c>
      <c r="J32" s="56">
        <v>0</v>
      </c>
      <c r="K32" s="56">
        <v>0.122</v>
      </c>
      <c r="L32" s="56">
        <v>25.55</v>
      </c>
      <c r="M32" s="56">
        <v>65.63</v>
      </c>
      <c r="N32" s="56">
        <v>14</v>
      </c>
      <c r="O32" s="56">
        <v>0.99</v>
      </c>
      <c r="P32" s="12"/>
      <c r="Q32" s="5" t="s">
        <v>118</v>
      </c>
    </row>
    <row r="33" spans="1:17" s="4" customFormat="1" ht="16.5">
      <c r="A33" s="43"/>
      <c r="B33" s="44" t="s">
        <v>38</v>
      </c>
      <c r="C33" s="39">
        <f t="shared" si="2" ref="C33">SUM(C26:C32)</f>
        <v>765</v>
      </c>
      <c r="D33" s="46">
        <f t="shared" si="3" ref="D33:F33">SUM(D26:D32)</f>
        <v>25.65</v>
      </c>
      <c r="E33" s="46">
        <f t="shared" si="3"/>
        <v>25.64</v>
      </c>
      <c r="F33" s="58">
        <f t="shared" si="3"/>
        <v>103.25</v>
      </c>
      <c r="G33" s="46">
        <f t="shared" si="4" ref="G33:O33">SUM(G26:G32)</f>
        <v>744.48</v>
      </c>
      <c r="H33" s="58">
        <f t="shared" si="4"/>
        <v>0.71100000000000008</v>
      </c>
      <c r="I33" s="58">
        <f t="shared" si="4"/>
        <v>32.760000000000005</v>
      </c>
      <c r="J33" s="58">
        <f t="shared" si="4"/>
        <v>3506</v>
      </c>
      <c r="K33" s="58">
        <f t="shared" si="4"/>
        <v>1.609</v>
      </c>
      <c r="L33" s="58">
        <f t="shared" si="4"/>
        <v>222.79000000000002</v>
      </c>
      <c r="M33" s="58">
        <f t="shared" si="4"/>
        <v>488.39000000000004</v>
      </c>
      <c r="N33" s="58">
        <f t="shared" si="4"/>
        <v>107.62</v>
      </c>
      <c r="O33" s="58">
        <f t="shared" si="4"/>
        <v>9.2899999999999991</v>
      </c>
      <c r="P33" s="47"/>
      <c r="Q33" s="83"/>
    </row>
    <row r="34" spans="1:17" s="4" customFormat="1" ht="16.5">
      <c r="A34" s="48"/>
      <c r="B34" s="49" t="s">
        <v>45</v>
      </c>
      <c r="C34" s="50">
        <f>C24+C33</f>
        <v>1270</v>
      </c>
      <c r="D34" s="51">
        <f>D24+D33</f>
        <v>44.80</v>
      </c>
      <c r="E34" s="51">
        <f>E24+E33</f>
        <v>43.23</v>
      </c>
      <c r="F34" s="51">
        <f>F24+F33</f>
        <v>171.95</v>
      </c>
      <c r="G34" s="51">
        <f>G24+G33</f>
        <v>1216.3600000000001</v>
      </c>
      <c r="H34" s="80">
        <f>H33+H24</f>
        <v>1.2310000000000001</v>
      </c>
      <c r="I34" s="80">
        <f t="shared" si="5" ref="I34:N34">I24+I33</f>
        <v>40.480000000000004</v>
      </c>
      <c r="J34" s="80">
        <f t="shared" si="5"/>
        <v>3908.30</v>
      </c>
      <c r="K34" s="80">
        <f t="shared" si="5"/>
        <v>2.359</v>
      </c>
      <c r="L34" s="80">
        <v>491.72</v>
      </c>
      <c r="M34" s="80">
        <v>1063.01</v>
      </c>
      <c r="N34" s="80">
        <f t="shared" si="5"/>
        <v>289.57</v>
      </c>
      <c r="O34" s="81">
        <v>19.11</v>
      </c>
      <c r="P34" s="52"/>
      <c r="Q34" s="83"/>
    </row>
    <row r="35" spans="2:7" s="1" customFormat="1" ht="16.5">
      <c r="B35" s="6"/>
      <c r="D35" s="7"/>
      <c r="E35" s="8"/>
      <c r="F35" s="7"/>
      <c r="G35" s="7"/>
    </row>
    <row r="36" spans="1:16" s="1" customFormat="1" ht="15" customHeight="1">
      <c r="A36" s="109"/>
      <c r="B36" s="109"/>
      <c r="D36" s="7"/>
      <c r="E36" s="8"/>
      <c r="F36" s="7"/>
      <c r="G36" s="113"/>
      <c r="H36" s="113"/>
      <c r="I36" s="113"/>
      <c r="J36" s="113"/>
      <c r="K36" s="113"/>
      <c r="L36" s="113"/>
      <c r="M36" s="113"/>
      <c r="N36" s="113"/>
      <c r="O36" s="113"/>
      <c r="P36" s="113"/>
    </row>
  </sheetData>
  <mergeCells count="21">
    <mergeCell ref="A2:P2"/>
    <mergeCell ref="J3:N3"/>
    <mergeCell ref="J4:N4"/>
    <mergeCell ref="J5:N5"/>
    <mergeCell ref="G36:P36"/>
    <mergeCell ref="A36:B36"/>
    <mergeCell ref="A25:P25"/>
    <mergeCell ref="A18:P18"/>
    <mergeCell ref="B9:O9"/>
    <mergeCell ref="H14:K14"/>
    <mergeCell ref="L14:O14"/>
    <mergeCell ref="P14:P15"/>
    <mergeCell ref="B12:O12"/>
    <mergeCell ref="A10:O10"/>
    <mergeCell ref="B11:O11"/>
    <mergeCell ref="A16:P16"/>
    <mergeCell ref="A17:P17"/>
    <mergeCell ref="B14:B15"/>
    <mergeCell ref="C14:C15"/>
    <mergeCell ref="D14:F14"/>
    <mergeCell ref="G14:G15"/>
  </mergeCells>
  <pageMargins left="0.25" right="0.25" top="0.75" bottom="0.75" header="0.3" footer="0.3"/>
  <pageSetup orientation="landscape" paperSize="9" scale="58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T38"/>
  <sheetViews>
    <sheetView zoomScale="80" zoomScaleNormal="80" workbookViewId="0" topLeftCell="A1">
      <selection pane="topLeft" activeCell="A1" sqref="A1:XFD8"/>
    </sheetView>
  </sheetViews>
  <sheetFormatPr defaultRowHeight="15"/>
  <cols>
    <col min="1" max="1" width="18.2857142857143" customWidth="1"/>
    <col min="2" max="2" width="41.5714285714286" customWidth="1"/>
    <col min="3" max="6" width="11.7142857142857" customWidth="1"/>
    <col min="7" max="7" width="12.5714285714286" customWidth="1"/>
    <col min="10" max="10" width="9.57142857142857" bestFit="1" customWidth="1"/>
    <col min="15" max="15" width="9.14285714285714" customWidth="1"/>
    <col min="16" max="16" width="0.142857142857143" customWidth="1"/>
    <col min="17" max="17" width="54.8571428571429" customWidth="1"/>
  </cols>
  <sheetData>
    <row r="2" spans="1:16" s="15" customFormat="1" ht="23.25">
      <c r="A2" s="96" t="s">
        <v>128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s="15" customFormat="1" ht="16.5" customHeight="1">
      <c r="A3" s="90"/>
      <c r="B3" s="91" t="s">
        <v>124</v>
      </c>
      <c r="C3" s="90"/>
      <c r="D3" s="90"/>
      <c r="E3" s="90"/>
      <c r="F3" s="90"/>
      <c r="G3" s="90"/>
      <c r="H3" s="90"/>
      <c r="I3" s="90"/>
      <c r="J3" s="97" t="s">
        <v>124</v>
      </c>
      <c r="K3" s="97"/>
      <c r="L3" s="97"/>
      <c r="M3" s="97"/>
      <c r="N3" s="97"/>
      <c r="O3" s="91"/>
      <c r="P3" s="90"/>
    </row>
    <row r="4" spans="1:16" s="15" customFormat="1" ht="16.5" customHeight="1">
      <c r="A4" s="90"/>
      <c r="B4" s="91" t="s">
        <v>125</v>
      </c>
      <c r="C4" s="90"/>
      <c r="D4" s="90"/>
      <c r="E4" s="92"/>
      <c r="F4" s="92"/>
      <c r="G4" s="90"/>
      <c r="H4" s="90"/>
      <c r="I4" s="90"/>
      <c r="J4" s="97" t="s">
        <v>129</v>
      </c>
      <c r="K4" s="97"/>
      <c r="L4" s="97"/>
      <c r="M4" s="97"/>
      <c r="N4" s="97"/>
      <c r="O4" s="90"/>
      <c r="P4" s="90"/>
    </row>
    <row r="5" spans="1:16" s="15" customFormat="1" ht="20.25" customHeight="1">
      <c r="A5" s="90"/>
      <c r="B5" s="91" t="s">
        <v>126</v>
      </c>
      <c r="C5" s="90"/>
      <c r="D5" s="90"/>
      <c r="E5" s="92"/>
      <c r="F5" s="92"/>
      <c r="G5" s="92"/>
      <c r="H5" s="90"/>
      <c r="I5" s="90"/>
      <c r="J5" s="97" t="s">
        <v>130</v>
      </c>
      <c r="K5" s="97"/>
      <c r="L5" s="97"/>
      <c r="M5" s="97"/>
      <c r="N5" s="97"/>
      <c r="O5" s="91"/>
      <c r="P5" s="91"/>
    </row>
    <row r="6" spans="1:16" s="15" customFormat="1" ht="18.75" customHeight="1">
      <c r="A6" s="90"/>
      <c r="B6" s="90" t="s">
        <v>127</v>
      </c>
      <c r="C6" s="90"/>
      <c r="D6" s="90"/>
      <c r="E6" s="90"/>
      <c r="F6" s="90"/>
      <c r="G6" s="90"/>
      <c r="H6" s="90"/>
      <c r="I6" s="90"/>
      <c r="J6" s="91"/>
      <c r="K6" s="91"/>
      <c r="L6" s="91"/>
      <c r="M6" s="91"/>
      <c r="N6" s="91" t="s">
        <v>127</v>
      </c>
      <c r="O6" s="91"/>
      <c r="P6" s="91"/>
    </row>
    <row r="7" spans="2:16" s="15" customFormat="1" ht="16.5" customHeight="1">
      <c r="B7" s="16"/>
      <c r="J7" s="20"/>
      <c r="K7" s="20"/>
      <c r="L7" s="20"/>
      <c r="M7" s="20"/>
      <c r="N7" s="20"/>
      <c r="O7" s="20"/>
      <c r="P7" s="20"/>
    </row>
    <row r="8" s="15" customFormat="1" ht="23.25"/>
    <row r="9" spans="2:15" s="15" customFormat="1" ht="23.25">
      <c r="B9" s="93" t="s">
        <v>123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</row>
    <row r="10" spans="1:16" s="17" customFormat="1" ht="20.25">
      <c r="A10" s="95" t="s">
        <v>78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28"/>
    </row>
    <row r="11" spans="1:16" s="17" customFormat="1" ht="20.25">
      <c r="A11" s="22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22"/>
    </row>
    <row r="12" spans="2:15" s="15" customFormat="1" ht="23.25"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</row>
    <row r="14" spans="1:17" s="1" customFormat="1" ht="33" customHeight="1">
      <c r="A14" s="19" t="s">
        <v>20</v>
      </c>
      <c r="B14" s="100" t="s">
        <v>0</v>
      </c>
      <c r="C14" s="100" t="s">
        <v>1</v>
      </c>
      <c r="D14" s="100" t="s">
        <v>2</v>
      </c>
      <c r="E14" s="100"/>
      <c r="F14" s="100"/>
      <c r="G14" s="100" t="s">
        <v>7</v>
      </c>
      <c r="H14" s="100" t="s">
        <v>8</v>
      </c>
      <c r="I14" s="100"/>
      <c r="J14" s="100"/>
      <c r="K14" s="100"/>
      <c r="L14" s="100" t="s">
        <v>9</v>
      </c>
      <c r="M14" s="100"/>
      <c r="N14" s="100"/>
      <c r="O14" s="100"/>
      <c r="P14" s="100"/>
      <c r="Q14" s="5"/>
    </row>
    <row r="15" spans="1:17" s="1" customFormat="1" ht="16.5" customHeight="1">
      <c r="A15" s="5" t="s">
        <v>21</v>
      </c>
      <c r="B15" s="100"/>
      <c r="C15" s="100"/>
      <c r="D15" s="5" t="s">
        <v>3</v>
      </c>
      <c r="E15" s="34" t="s">
        <v>4</v>
      </c>
      <c r="F15" s="5" t="s">
        <v>5</v>
      </c>
      <c r="G15" s="100"/>
      <c r="H15" s="5" t="s">
        <v>22</v>
      </c>
      <c r="I15" s="5" t="s">
        <v>10</v>
      </c>
      <c r="J15" s="5" t="s">
        <v>15</v>
      </c>
      <c r="K15" s="5" t="s">
        <v>31</v>
      </c>
      <c r="L15" s="5" t="s">
        <v>11</v>
      </c>
      <c r="M15" s="5" t="s">
        <v>12</v>
      </c>
      <c r="N15" s="5" t="s">
        <v>13</v>
      </c>
      <c r="O15" s="5" t="s">
        <v>14</v>
      </c>
      <c r="P15" s="100"/>
      <c r="Q15" s="5"/>
    </row>
    <row r="16" spans="1:17" s="1" customFormat="1" ht="16.5">
      <c r="A16" s="106" t="s">
        <v>16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5"/>
    </row>
    <row r="17" spans="1:17" s="1" customFormat="1" ht="16.5">
      <c r="A17" s="106" t="s">
        <v>44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5"/>
    </row>
    <row r="18" spans="1:17" s="4" customFormat="1" ht="16.5">
      <c r="A18" s="106" t="s">
        <v>18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83"/>
    </row>
    <row r="19" spans="1:17" s="1" customFormat="1" ht="16.5">
      <c r="A19" s="10"/>
      <c r="B19" s="10" t="s">
        <v>73</v>
      </c>
      <c r="C19" s="21">
        <v>150</v>
      </c>
      <c r="D19" s="25">
        <v>5</v>
      </c>
      <c r="E19" s="56">
        <v>5.80</v>
      </c>
      <c r="F19" s="56">
        <v>27.10</v>
      </c>
      <c r="G19" s="56">
        <v>180.60</v>
      </c>
      <c r="H19" s="55">
        <v>0.070000000000000007</v>
      </c>
      <c r="I19" s="55">
        <v>0.53</v>
      </c>
      <c r="J19" s="55">
        <v>27.20</v>
      </c>
      <c r="K19" s="55">
        <v>0.12</v>
      </c>
      <c r="L19" s="55">
        <v>116</v>
      </c>
      <c r="M19" s="55">
        <v>124</v>
      </c>
      <c r="N19" s="55">
        <v>27</v>
      </c>
      <c r="O19" s="55">
        <v>0.53</v>
      </c>
      <c r="P19" s="5"/>
      <c r="Q19" s="84" t="s">
        <v>106</v>
      </c>
    </row>
    <row r="20" spans="1:18" ht="16.5">
      <c r="A20" s="10"/>
      <c r="B20" s="10" t="s">
        <v>69</v>
      </c>
      <c r="C20" s="21">
        <v>30</v>
      </c>
      <c r="D20" s="25">
        <v>4.8600000000000003</v>
      </c>
      <c r="E20" s="25">
        <v>8.8000000000000007</v>
      </c>
      <c r="F20" s="25">
        <v>0</v>
      </c>
      <c r="G20" s="25">
        <v>107.50</v>
      </c>
      <c r="H20" s="55">
        <v>0.01</v>
      </c>
      <c r="I20" s="55">
        <v>0.21</v>
      </c>
      <c r="J20" s="55">
        <v>78</v>
      </c>
      <c r="K20" s="55">
        <v>0.09</v>
      </c>
      <c r="L20" s="55">
        <v>264</v>
      </c>
      <c r="M20" s="55">
        <v>150</v>
      </c>
      <c r="N20" s="55">
        <v>11</v>
      </c>
      <c r="O20" s="55">
        <v>0.30</v>
      </c>
      <c r="P20" s="5"/>
      <c r="Q20" s="84" t="s">
        <v>86</v>
      </c>
      <c r="R20" s="1"/>
    </row>
    <row r="21" spans="1:17" s="1" customFormat="1" ht="16.5">
      <c r="A21" s="10"/>
      <c r="B21" s="10" t="s">
        <v>83</v>
      </c>
      <c r="C21" s="21">
        <v>80</v>
      </c>
      <c r="D21" s="25">
        <v>0.64</v>
      </c>
      <c r="E21" s="25">
        <v>0.16</v>
      </c>
      <c r="F21" s="25">
        <v>6</v>
      </c>
      <c r="G21" s="25">
        <v>30.40</v>
      </c>
      <c r="H21" s="74">
        <v>0.048000000000000001</v>
      </c>
      <c r="I21" s="74">
        <v>30.40</v>
      </c>
      <c r="J21" s="74">
        <v>8</v>
      </c>
      <c r="K21" s="74">
        <v>0.024</v>
      </c>
      <c r="L21" s="74">
        <v>28</v>
      </c>
      <c r="M21" s="74">
        <v>13.60</v>
      </c>
      <c r="N21" s="74">
        <v>8.8000000000000007</v>
      </c>
      <c r="O21" s="74">
        <v>0.08</v>
      </c>
      <c r="P21" s="5"/>
      <c r="Q21" s="5" t="s">
        <v>118</v>
      </c>
    </row>
    <row r="22" spans="1:17" s="1" customFormat="1" ht="16.5">
      <c r="A22" s="10"/>
      <c r="B22" s="10" t="s">
        <v>67</v>
      </c>
      <c r="C22" s="21">
        <v>200</v>
      </c>
      <c r="D22" s="25">
        <v>4.5999999999999996</v>
      </c>
      <c r="E22" s="25">
        <v>3.60</v>
      </c>
      <c r="F22" s="25">
        <v>12.60</v>
      </c>
      <c r="G22" s="25">
        <v>100.40</v>
      </c>
      <c r="H22" s="55">
        <v>0.04</v>
      </c>
      <c r="I22" s="55">
        <v>0.68</v>
      </c>
      <c r="J22" s="55">
        <v>17.30</v>
      </c>
      <c r="K22" s="55">
        <v>0.17</v>
      </c>
      <c r="L22" s="55">
        <v>143</v>
      </c>
      <c r="M22" s="55">
        <v>130</v>
      </c>
      <c r="N22" s="55">
        <v>34</v>
      </c>
      <c r="O22" s="55">
        <v>1.0900000000000001</v>
      </c>
      <c r="P22" s="5"/>
      <c r="Q22" s="84" t="s">
        <v>107</v>
      </c>
    </row>
    <row r="23" spans="1:17" s="13" customFormat="1" ht="16.5">
      <c r="A23" s="10"/>
      <c r="B23" s="10" t="s">
        <v>6</v>
      </c>
      <c r="C23" s="21">
        <v>30</v>
      </c>
      <c r="D23" s="25">
        <v>2.2999999999999998</v>
      </c>
      <c r="E23" s="25">
        <v>0.25</v>
      </c>
      <c r="F23" s="25">
        <v>14.75</v>
      </c>
      <c r="G23" s="25">
        <v>70.30</v>
      </c>
      <c r="H23" s="74">
        <v>0.12</v>
      </c>
      <c r="I23" s="74">
        <v>0.06</v>
      </c>
      <c r="J23" s="74">
        <v>0</v>
      </c>
      <c r="K23" s="74">
        <v>0.09</v>
      </c>
      <c r="L23" s="74">
        <v>37.50</v>
      </c>
      <c r="M23" s="74">
        <v>38.700000000000003</v>
      </c>
      <c r="N23" s="74">
        <v>12.30</v>
      </c>
      <c r="O23" s="74">
        <v>1.08</v>
      </c>
      <c r="P23" s="11"/>
      <c r="Q23" s="11" t="s">
        <v>118</v>
      </c>
    </row>
    <row r="24" spans="1:18" s="4" customFormat="1" ht="16.5">
      <c r="A24" s="10"/>
      <c r="B24" s="10" t="s">
        <v>29</v>
      </c>
      <c r="C24" s="21">
        <v>25</v>
      </c>
      <c r="D24" s="21">
        <v>1.70</v>
      </c>
      <c r="E24" s="21">
        <v>0.30</v>
      </c>
      <c r="F24" s="21">
        <v>8.40</v>
      </c>
      <c r="G24" s="21">
        <v>42.70</v>
      </c>
      <c r="H24" s="74">
        <v>0.10</v>
      </c>
      <c r="I24" s="74">
        <v>0.10</v>
      </c>
      <c r="J24" s="74">
        <v>0</v>
      </c>
      <c r="K24" s="74">
        <v>0.084000000000000005</v>
      </c>
      <c r="L24" s="74">
        <v>18.25</v>
      </c>
      <c r="M24" s="74">
        <v>31.25</v>
      </c>
      <c r="N24" s="74">
        <v>10</v>
      </c>
      <c r="O24" s="74">
        <v>0.70</v>
      </c>
      <c r="P24" s="5"/>
      <c r="Q24" s="83" t="s">
        <v>118</v>
      </c>
      <c r="R24" s="1"/>
    </row>
    <row r="25" spans="1:17" s="4" customFormat="1" ht="16.5">
      <c r="A25" s="10"/>
      <c r="B25" s="23" t="s">
        <v>30</v>
      </c>
      <c r="C25" s="24">
        <f>SUM(C19:C24)</f>
        <v>515</v>
      </c>
      <c r="D25" s="26">
        <f t="shared" si="0" ref="D25:F25">SUM(D19:D24)</f>
        <v>19.099999999999998</v>
      </c>
      <c r="E25" s="46">
        <f t="shared" si="0"/>
        <v>18.910000000000004</v>
      </c>
      <c r="F25" s="46">
        <f t="shared" si="0"/>
        <v>68.850000000000009</v>
      </c>
      <c r="G25" s="26">
        <f t="shared" si="1" ref="G25:O25">SUM(G19:G24)</f>
        <v>531.90</v>
      </c>
      <c r="H25" s="77">
        <f t="shared" si="1"/>
        <v>0.38800000000000001</v>
      </c>
      <c r="I25" s="77">
        <f t="shared" si="1"/>
        <v>31.979999999999997</v>
      </c>
      <c r="J25" s="77">
        <f t="shared" si="1"/>
        <v>130.50</v>
      </c>
      <c r="K25" s="77">
        <f t="shared" si="1"/>
        <v>0.57799999999999996</v>
      </c>
      <c r="L25" s="77">
        <f t="shared" si="1"/>
        <v>606.75</v>
      </c>
      <c r="M25" s="77">
        <f t="shared" si="1"/>
        <v>487.55</v>
      </c>
      <c r="N25" s="77">
        <f t="shared" si="1"/>
        <v>103.10</v>
      </c>
      <c r="O25" s="77">
        <f t="shared" si="1"/>
        <v>3.78</v>
      </c>
      <c r="P25" s="14"/>
      <c r="Q25" s="83"/>
    </row>
    <row r="26" spans="1:17" s="4" customFormat="1" ht="16.5">
      <c r="A26" s="106" t="s">
        <v>19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83"/>
    </row>
    <row r="27" spans="1:18" s="1" customFormat="1" ht="38.25">
      <c r="A27" s="10"/>
      <c r="B27" s="10" t="s">
        <v>55</v>
      </c>
      <c r="C27" s="21">
        <v>60</v>
      </c>
      <c r="D27" s="25">
        <v>0.76</v>
      </c>
      <c r="E27" s="25">
        <v>4.1100000000000003</v>
      </c>
      <c r="F27" s="25">
        <v>4.01</v>
      </c>
      <c r="G27" s="25">
        <v>56.07</v>
      </c>
      <c r="H27" s="55">
        <v>0.01</v>
      </c>
      <c r="I27" s="55">
        <v>2.2599999999999998</v>
      </c>
      <c r="J27" s="55">
        <v>72.900000000000006</v>
      </c>
      <c r="K27" s="55">
        <v>0.01</v>
      </c>
      <c r="L27" s="55">
        <v>12</v>
      </c>
      <c r="M27" s="55">
        <v>21</v>
      </c>
      <c r="N27" s="55">
        <v>9.6999999999999993</v>
      </c>
      <c r="O27" s="55">
        <v>0.40</v>
      </c>
      <c r="P27" s="2"/>
      <c r="Q27" s="87" t="s">
        <v>108</v>
      </c>
      <c r="R27" s="7"/>
    </row>
    <row r="28" spans="1:18" s="1" customFormat="1" ht="16.5">
      <c r="A28" s="10"/>
      <c r="B28" s="10" t="s">
        <v>41</v>
      </c>
      <c r="C28" s="21">
        <v>200</v>
      </c>
      <c r="D28" s="25">
        <v>4.24</v>
      </c>
      <c r="E28" s="25">
        <v>4.6399999999999997</v>
      </c>
      <c r="F28" s="25">
        <v>15.92</v>
      </c>
      <c r="G28" s="25">
        <v>122.40</v>
      </c>
      <c r="H28" s="74">
        <v>0.14599999999999999</v>
      </c>
      <c r="I28" s="74">
        <v>4.76</v>
      </c>
      <c r="J28" s="74">
        <v>97.20</v>
      </c>
      <c r="K28" s="74">
        <v>0.06</v>
      </c>
      <c r="L28" s="74">
        <v>27</v>
      </c>
      <c r="M28" s="74">
        <v>80.400000000000006</v>
      </c>
      <c r="N28" s="74">
        <v>29</v>
      </c>
      <c r="O28" s="74">
        <v>1.50</v>
      </c>
      <c r="P28" s="2"/>
      <c r="Q28" s="84" t="s">
        <v>109</v>
      </c>
      <c r="R28" s="7"/>
    </row>
    <row r="29" spans="1:18" s="1" customFormat="1" ht="16.5">
      <c r="A29" s="10"/>
      <c r="B29" s="38" t="s">
        <v>70</v>
      </c>
      <c r="C29" s="55">
        <v>150</v>
      </c>
      <c r="D29" s="56">
        <v>3.70</v>
      </c>
      <c r="E29" s="56">
        <v>4.80</v>
      </c>
      <c r="F29" s="56">
        <v>36.50</v>
      </c>
      <c r="G29" s="56">
        <v>203.50</v>
      </c>
      <c r="H29" s="74">
        <v>0.03</v>
      </c>
      <c r="I29" s="74">
        <v>0</v>
      </c>
      <c r="J29" s="74">
        <v>18.40</v>
      </c>
      <c r="K29" s="74">
        <v>0.03</v>
      </c>
      <c r="L29" s="74">
        <v>6.90</v>
      </c>
      <c r="M29" s="74">
        <v>73</v>
      </c>
      <c r="N29" s="74">
        <v>24</v>
      </c>
      <c r="O29" s="74">
        <v>0.49</v>
      </c>
      <c r="P29" s="2"/>
      <c r="Q29" s="84" t="s">
        <v>92</v>
      </c>
      <c r="R29" s="7"/>
    </row>
    <row r="30" spans="1:18" s="1" customFormat="1" ht="22.5" customHeight="1">
      <c r="A30" s="10"/>
      <c r="B30" s="10" t="s">
        <v>42</v>
      </c>
      <c r="C30" s="21">
        <v>75</v>
      </c>
      <c r="D30" s="25">
        <v>11.13</v>
      </c>
      <c r="E30" s="25">
        <v>8.1999999999999993</v>
      </c>
      <c r="F30" s="25">
        <v>10.10</v>
      </c>
      <c r="G30" s="25">
        <v>158.72</v>
      </c>
      <c r="H30" s="74">
        <v>0.05</v>
      </c>
      <c r="I30" s="74">
        <v>0.47</v>
      </c>
      <c r="J30" s="74">
        <v>4.72</v>
      </c>
      <c r="K30" s="74">
        <v>0.06</v>
      </c>
      <c r="L30" s="74">
        <v>22</v>
      </c>
      <c r="M30" s="74">
        <v>108</v>
      </c>
      <c r="N30" s="74">
        <v>48</v>
      </c>
      <c r="O30" s="74">
        <v>1.03</v>
      </c>
      <c r="P30" s="2"/>
      <c r="Q30" s="89" t="s">
        <v>121</v>
      </c>
      <c r="R30" s="7"/>
    </row>
    <row r="31" spans="1:18" s="1" customFormat="1" ht="20.25" customHeight="1">
      <c r="A31" s="10"/>
      <c r="B31" s="10" t="s">
        <v>32</v>
      </c>
      <c r="C31" s="21">
        <v>35</v>
      </c>
      <c r="D31" s="25">
        <v>0.95</v>
      </c>
      <c r="E31" s="25">
        <v>1.33</v>
      </c>
      <c r="F31" s="25">
        <v>1.54</v>
      </c>
      <c r="G31" s="25">
        <v>21.88</v>
      </c>
      <c r="H31" s="55">
        <v>0.0040000000000000001</v>
      </c>
      <c r="I31" s="55">
        <v>0.23</v>
      </c>
      <c r="J31" s="55">
        <v>5.075</v>
      </c>
      <c r="K31" s="55">
        <v>0</v>
      </c>
      <c r="L31" s="55">
        <v>2.87</v>
      </c>
      <c r="M31" s="55">
        <v>3.33</v>
      </c>
      <c r="N31" s="55">
        <v>0.80</v>
      </c>
      <c r="O31" s="55">
        <v>0.10</v>
      </c>
      <c r="P31" s="2"/>
      <c r="Q31" s="84" t="s">
        <v>110</v>
      </c>
      <c r="R31" s="7"/>
    </row>
    <row r="32" spans="1:18" s="1" customFormat="1" ht="16.5">
      <c r="A32" s="10"/>
      <c r="B32" s="10" t="s">
        <v>40</v>
      </c>
      <c r="C32" s="21">
        <v>200</v>
      </c>
      <c r="D32" s="25">
        <v>1</v>
      </c>
      <c r="E32" s="25">
        <v>0.10</v>
      </c>
      <c r="F32" s="25">
        <v>15.70</v>
      </c>
      <c r="G32" s="25">
        <v>66.900000000000006</v>
      </c>
      <c r="H32" s="74">
        <v>0.01</v>
      </c>
      <c r="I32" s="74">
        <v>0.32</v>
      </c>
      <c r="J32" s="74">
        <v>70</v>
      </c>
      <c r="K32" s="74">
        <v>0.03</v>
      </c>
      <c r="L32" s="74">
        <v>28</v>
      </c>
      <c r="M32" s="74">
        <v>25</v>
      </c>
      <c r="N32" s="74">
        <v>18</v>
      </c>
      <c r="O32" s="74">
        <v>0.57999999999999996</v>
      </c>
      <c r="P32" s="2"/>
      <c r="Q32" s="84" t="s">
        <v>111</v>
      </c>
      <c r="R32" s="7"/>
    </row>
    <row r="33" spans="1:18" s="1" customFormat="1" ht="16.5">
      <c r="A33" s="10"/>
      <c r="B33" s="10" t="s">
        <v>6</v>
      </c>
      <c r="C33" s="21">
        <v>30</v>
      </c>
      <c r="D33" s="25">
        <v>2.2999999999999998</v>
      </c>
      <c r="E33" s="25">
        <v>0.25</v>
      </c>
      <c r="F33" s="25">
        <v>14.75</v>
      </c>
      <c r="G33" s="25">
        <v>70.30</v>
      </c>
      <c r="H33" s="74">
        <v>0.12</v>
      </c>
      <c r="I33" s="74">
        <v>0.06</v>
      </c>
      <c r="J33" s="74">
        <v>0</v>
      </c>
      <c r="K33" s="74">
        <v>0.09</v>
      </c>
      <c r="L33" s="74">
        <v>37.50</v>
      </c>
      <c r="M33" s="74">
        <v>38.700000000000003</v>
      </c>
      <c r="N33" s="74">
        <v>12.30</v>
      </c>
      <c r="O33" s="74">
        <v>1.08</v>
      </c>
      <c r="P33" s="2"/>
      <c r="Q33" s="5" t="s">
        <v>118</v>
      </c>
      <c r="R33" s="7"/>
    </row>
    <row r="34" spans="1:18" s="4" customFormat="1" ht="16.5">
      <c r="A34" s="10"/>
      <c r="B34" s="10" t="s">
        <v>29</v>
      </c>
      <c r="C34" s="21">
        <v>30</v>
      </c>
      <c r="D34" s="25">
        <v>2.2999999999999998</v>
      </c>
      <c r="E34" s="25">
        <v>0.40</v>
      </c>
      <c r="F34" s="25">
        <v>10</v>
      </c>
      <c r="G34" s="25">
        <v>51.20</v>
      </c>
      <c r="H34" s="74">
        <v>0.12</v>
      </c>
      <c r="I34" s="74">
        <v>0.12</v>
      </c>
      <c r="J34" s="74">
        <v>0</v>
      </c>
      <c r="K34" s="74">
        <v>0.10</v>
      </c>
      <c r="L34" s="74">
        <v>21.90</v>
      </c>
      <c r="M34" s="74">
        <v>37.50</v>
      </c>
      <c r="N34" s="74">
        <v>12</v>
      </c>
      <c r="O34" s="74">
        <v>0.84</v>
      </c>
      <c r="P34" s="2"/>
      <c r="Q34" s="83" t="s">
        <v>118</v>
      </c>
      <c r="R34" s="7"/>
    </row>
    <row r="35" spans="1:18" s="4" customFormat="1" ht="16.5">
      <c r="A35" s="10"/>
      <c r="B35" s="23" t="s">
        <v>34</v>
      </c>
      <c r="C35" s="24">
        <f t="shared" si="2" ref="C35:O35">SUM(C27:C34)</f>
        <v>780</v>
      </c>
      <c r="D35" s="58">
        <f t="shared" si="2"/>
        <v>26.38</v>
      </c>
      <c r="E35" s="58">
        <f t="shared" si="2"/>
        <v>23.83</v>
      </c>
      <c r="F35" s="58">
        <f t="shared" si="2"/>
        <v>108.52000000000001</v>
      </c>
      <c r="G35" s="58">
        <f t="shared" si="2"/>
        <v>750.97</v>
      </c>
      <c r="H35" s="77">
        <f t="shared" si="2"/>
        <v>0.49</v>
      </c>
      <c r="I35" s="77">
        <f t="shared" si="2"/>
        <v>8.2199999999999989</v>
      </c>
      <c r="J35" s="77">
        <f t="shared" si="2"/>
        <v>268.29500000000002</v>
      </c>
      <c r="K35" s="77">
        <f t="shared" si="2"/>
        <v>0.38</v>
      </c>
      <c r="L35" s="77">
        <f t="shared" si="2"/>
        <v>158.17000000000002</v>
      </c>
      <c r="M35" s="77">
        <f t="shared" si="2"/>
        <v>386.92999999999995</v>
      </c>
      <c r="N35" s="77">
        <f t="shared" si="2"/>
        <v>153.80000000000001</v>
      </c>
      <c r="O35" s="77">
        <f t="shared" si="2"/>
        <v>6.02</v>
      </c>
      <c r="P35" s="14"/>
      <c r="Q35" s="83"/>
      <c r="R35" s="33"/>
    </row>
    <row r="36" spans="1:20" s="1" customFormat="1" ht="16.5">
      <c r="A36" s="10"/>
      <c r="B36" s="23" t="s">
        <v>45</v>
      </c>
      <c r="C36" s="24">
        <f t="shared" si="3" ref="C36:I36">C25+C35</f>
        <v>1295</v>
      </c>
      <c r="D36" s="58">
        <f>D35+D25</f>
        <v>45.48</v>
      </c>
      <c r="E36" s="58">
        <f>E35+E25</f>
        <v>42.74</v>
      </c>
      <c r="F36" s="58">
        <f>F35+F25</f>
        <v>177.37</v>
      </c>
      <c r="G36" s="58">
        <f>G25+G35</f>
        <v>1282.8699999999999</v>
      </c>
      <c r="H36" s="77">
        <f t="shared" si="3"/>
        <v>0.878</v>
      </c>
      <c r="I36" s="77">
        <f t="shared" si="3"/>
        <v>40.199999999999996</v>
      </c>
      <c r="J36" s="77">
        <f>J35+J25</f>
        <v>398.795</v>
      </c>
      <c r="K36" s="77">
        <f>K25+K35</f>
        <v>0.95799999999999996</v>
      </c>
      <c r="L36" s="77">
        <f>L35+L25</f>
        <v>764.92</v>
      </c>
      <c r="M36" s="77">
        <f>M35+M25</f>
        <v>874.48</v>
      </c>
      <c r="N36" s="77">
        <f>N35+N25</f>
        <v>256.89999999999998</v>
      </c>
      <c r="O36" s="77">
        <f>O35+O25</f>
        <v>9.8000000000000007</v>
      </c>
      <c r="P36" s="5"/>
      <c r="Q36" s="5"/>
      <c r="T36" s="4"/>
    </row>
    <row r="37" spans="1:17" s="1" customFormat="1" ht="20.25">
      <c r="A37" s="5"/>
      <c r="B37" s="27"/>
      <c r="C37" s="5"/>
      <c r="D37" s="2"/>
      <c r="E37" s="3"/>
      <c r="F37" s="2"/>
      <c r="G37" s="2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6" ht="18.75">
      <c r="A38" s="109"/>
      <c r="B38" s="109"/>
      <c r="C38" s="1"/>
      <c r="D38" s="7"/>
      <c r="E38" s="8"/>
      <c r="F38" s="7"/>
      <c r="G38" s="113"/>
      <c r="H38" s="113"/>
      <c r="I38" s="113"/>
      <c r="J38" s="113"/>
      <c r="K38" s="113"/>
      <c r="L38" s="113"/>
      <c r="M38" s="113"/>
      <c r="N38" s="113"/>
      <c r="O38" s="113"/>
      <c r="P38" s="113"/>
    </row>
  </sheetData>
  <mergeCells count="21">
    <mergeCell ref="B9:O9"/>
    <mergeCell ref="B12:O12"/>
    <mergeCell ref="A10:O10"/>
    <mergeCell ref="B11:O11"/>
    <mergeCell ref="A2:P2"/>
    <mergeCell ref="J3:N3"/>
    <mergeCell ref="J4:N4"/>
    <mergeCell ref="J5:N5"/>
    <mergeCell ref="A38:B38"/>
    <mergeCell ref="G38:P38"/>
    <mergeCell ref="A26:P26"/>
    <mergeCell ref="H14:K14"/>
    <mergeCell ref="L14:O14"/>
    <mergeCell ref="P14:P15"/>
    <mergeCell ref="A16:P16"/>
    <mergeCell ref="A17:P17"/>
    <mergeCell ref="A18:P18"/>
    <mergeCell ref="B14:B15"/>
    <mergeCell ref="C14:C15"/>
    <mergeCell ref="D14:F14"/>
    <mergeCell ref="G14:G15"/>
  </mergeCells>
  <pageMargins left="0.236220472440945" right="0.236220472440945" top="0.748031496062992" bottom="0.748031496062992" header="0.31496062992126" footer="0.31496062992126"/>
  <pageSetup orientation="landscape" paperSize="9" scale="57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R39"/>
  <sheetViews>
    <sheetView zoomScale="80" zoomScaleNormal="80" workbookViewId="0" topLeftCell="A1">
      <selection pane="topLeft" activeCell="A1" sqref="A1:XFD8"/>
    </sheetView>
  </sheetViews>
  <sheetFormatPr defaultRowHeight="15"/>
  <cols>
    <col min="1" max="1" width="17" customWidth="1"/>
    <col min="2" max="2" width="41.5714285714286" customWidth="1"/>
    <col min="3" max="6" width="11.7142857142857" customWidth="1"/>
    <col min="7" max="7" width="12.5714285714286" customWidth="1"/>
    <col min="16" max="16" width="10.4285714285714" hidden="1" customWidth="1"/>
    <col min="17" max="17" width="55" customWidth="1"/>
  </cols>
  <sheetData>
    <row r="2" spans="1:16" s="15" customFormat="1" ht="23.25">
      <c r="A2" s="96" t="s">
        <v>128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s="15" customFormat="1" ht="16.5" customHeight="1">
      <c r="A3" s="90"/>
      <c r="B3" s="91" t="s">
        <v>124</v>
      </c>
      <c r="C3" s="90"/>
      <c r="D3" s="90"/>
      <c r="E3" s="90"/>
      <c r="F3" s="90"/>
      <c r="G3" s="90"/>
      <c r="H3" s="90"/>
      <c r="I3" s="90"/>
      <c r="J3" s="97" t="s">
        <v>124</v>
      </c>
      <c r="K3" s="97"/>
      <c r="L3" s="97"/>
      <c r="M3" s="97"/>
      <c r="N3" s="97"/>
      <c r="O3" s="91"/>
      <c r="P3" s="90"/>
    </row>
    <row r="4" spans="1:16" s="15" customFormat="1" ht="16.5" customHeight="1">
      <c r="A4" s="90"/>
      <c r="B4" s="91" t="s">
        <v>125</v>
      </c>
      <c r="C4" s="90"/>
      <c r="D4" s="90"/>
      <c r="E4" s="92"/>
      <c r="F4" s="92"/>
      <c r="G4" s="90"/>
      <c r="H4" s="90"/>
      <c r="I4" s="90"/>
      <c r="J4" s="97" t="s">
        <v>129</v>
      </c>
      <c r="K4" s="97"/>
      <c r="L4" s="97"/>
      <c r="M4" s="97"/>
      <c r="N4" s="97"/>
      <c r="O4" s="90"/>
      <c r="P4" s="90"/>
    </row>
    <row r="5" spans="1:16" s="15" customFormat="1" ht="20.25" customHeight="1">
      <c r="A5" s="90"/>
      <c r="B5" s="91" t="s">
        <v>126</v>
      </c>
      <c r="C5" s="90"/>
      <c r="D5" s="90"/>
      <c r="E5" s="92"/>
      <c r="F5" s="92"/>
      <c r="G5" s="92"/>
      <c r="H5" s="90"/>
      <c r="I5" s="90"/>
      <c r="J5" s="97" t="s">
        <v>130</v>
      </c>
      <c r="K5" s="97"/>
      <c r="L5" s="97"/>
      <c r="M5" s="97"/>
      <c r="N5" s="97"/>
      <c r="O5" s="91"/>
      <c r="P5" s="91"/>
    </row>
    <row r="6" spans="1:16" s="15" customFormat="1" ht="18.75" customHeight="1">
      <c r="A6" s="90"/>
      <c r="B6" s="90" t="s">
        <v>127</v>
      </c>
      <c r="C6" s="90"/>
      <c r="D6" s="90"/>
      <c r="E6" s="90"/>
      <c r="F6" s="90"/>
      <c r="G6" s="90"/>
      <c r="H6" s="90"/>
      <c r="I6" s="90"/>
      <c r="J6" s="91"/>
      <c r="K6" s="91"/>
      <c r="L6" s="91"/>
      <c r="M6" s="91"/>
      <c r="N6" s="91" t="s">
        <v>127</v>
      </c>
      <c r="O6" s="91"/>
      <c r="P6" s="91"/>
    </row>
    <row r="7" spans="2:16" s="15" customFormat="1" ht="16.5" customHeight="1">
      <c r="B7" s="16"/>
      <c r="J7" s="20"/>
      <c r="K7" s="20"/>
      <c r="L7" s="20"/>
      <c r="M7" s="20"/>
      <c r="N7" s="20"/>
      <c r="O7" s="20"/>
      <c r="P7" s="20"/>
    </row>
    <row r="8" s="15" customFormat="1" ht="23.25"/>
    <row r="9" spans="2:15" s="15" customFormat="1" ht="23.25">
      <c r="B9" s="93" t="s">
        <v>123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</row>
    <row r="10" spans="1:16" s="17" customFormat="1" ht="20.25">
      <c r="A10" s="95" t="s">
        <v>77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28"/>
    </row>
    <row r="11" spans="1:16" s="17" customFormat="1" ht="20.25">
      <c r="A11" s="22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22"/>
    </row>
    <row r="12" spans="2:15" s="15" customFormat="1" ht="23.25"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</row>
    <row r="14" spans="1:17" s="1" customFormat="1" ht="33" customHeight="1">
      <c r="A14" s="19" t="s">
        <v>20</v>
      </c>
      <c r="B14" s="100" t="s">
        <v>0</v>
      </c>
      <c r="C14" s="100" t="s">
        <v>1</v>
      </c>
      <c r="D14" s="100" t="s">
        <v>2</v>
      </c>
      <c r="E14" s="100"/>
      <c r="F14" s="100"/>
      <c r="G14" s="100" t="s">
        <v>7</v>
      </c>
      <c r="H14" s="100" t="s">
        <v>8</v>
      </c>
      <c r="I14" s="100"/>
      <c r="J14" s="100"/>
      <c r="K14" s="100"/>
      <c r="L14" s="100" t="s">
        <v>9</v>
      </c>
      <c r="M14" s="100"/>
      <c r="N14" s="100"/>
      <c r="O14" s="100"/>
      <c r="P14" s="100"/>
      <c r="Q14" s="5"/>
    </row>
    <row r="15" spans="1:17" s="1" customFormat="1" ht="16.5" customHeight="1">
      <c r="A15" s="5" t="s">
        <v>21</v>
      </c>
      <c r="B15" s="100"/>
      <c r="C15" s="100"/>
      <c r="D15" s="5" t="s">
        <v>3</v>
      </c>
      <c r="E15" s="34" t="s">
        <v>4</v>
      </c>
      <c r="F15" s="5" t="s">
        <v>5</v>
      </c>
      <c r="G15" s="100"/>
      <c r="H15" s="5" t="s">
        <v>22</v>
      </c>
      <c r="I15" s="5" t="s">
        <v>10</v>
      </c>
      <c r="J15" s="5" t="s">
        <v>15</v>
      </c>
      <c r="K15" s="5" t="s">
        <v>31</v>
      </c>
      <c r="L15" s="5" t="s">
        <v>11</v>
      </c>
      <c r="M15" s="5" t="s">
        <v>12</v>
      </c>
      <c r="N15" s="5" t="s">
        <v>13</v>
      </c>
      <c r="O15" s="5" t="s">
        <v>14</v>
      </c>
      <c r="P15" s="100"/>
      <c r="Q15" s="5"/>
    </row>
    <row r="16" spans="1:17" s="1" customFormat="1" ht="16.5">
      <c r="A16" s="106" t="s">
        <v>16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5"/>
    </row>
    <row r="17" spans="1:17" s="1" customFormat="1" ht="16.5">
      <c r="A17" s="106" t="s">
        <v>24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5"/>
    </row>
    <row r="18" spans="1:17" s="4" customFormat="1" ht="16.5">
      <c r="A18" s="106" t="s">
        <v>18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83"/>
    </row>
    <row r="19" spans="1:18" s="1" customFormat="1" ht="21" customHeight="1">
      <c r="A19" s="10"/>
      <c r="B19" s="10" t="s">
        <v>72</v>
      </c>
      <c r="C19" s="21">
        <v>50</v>
      </c>
      <c r="D19" s="25">
        <v>6.83</v>
      </c>
      <c r="E19" s="25">
        <v>5.90</v>
      </c>
      <c r="F19" s="25">
        <v>4.20</v>
      </c>
      <c r="G19" s="25">
        <v>97.22</v>
      </c>
      <c r="H19" s="55">
        <v>0.03</v>
      </c>
      <c r="I19" s="55">
        <v>0.66</v>
      </c>
      <c r="J19" s="55">
        <v>4.05</v>
      </c>
      <c r="K19" s="55">
        <v>0.042000000000000003</v>
      </c>
      <c r="L19" s="55">
        <v>9.1999999999999993</v>
      </c>
      <c r="M19" s="55">
        <v>70</v>
      </c>
      <c r="N19" s="55">
        <v>70</v>
      </c>
      <c r="O19" s="55">
        <v>1</v>
      </c>
      <c r="P19" s="2"/>
      <c r="Q19" s="89" t="s">
        <v>122</v>
      </c>
      <c r="R19" s="7"/>
    </row>
    <row r="20" spans="1:18" s="1" customFormat="1" ht="22.5" customHeight="1">
      <c r="A20" s="10"/>
      <c r="B20" s="73" t="s">
        <v>17</v>
      </c>
      <c r="C20" s="71">
        <v>150</v>
      </c>
      <c r="D20" s="72">
        <v>3.20</v>
      </c>
      <c r="E20" s="72">
        <v>5.20</v>
      </c>
      <c r="F20" s="72">
        <v>19.80</v>
      </c>
      <c r="G20" s="72">
        <v>139.40</v>
      </c>
      <c r="H20" s="72">
        <v>0.12</v>
      </c>
      <c r="I20" s="72">
        <v>10.199999999999999</v>
      </c>
      <c r="J20" s="72">
        <v>23.80</v>
      </c>
      <c r="K20" s="72">
        <v>0.11</v>
      </c>
      <c r="L20" s="72">
        <v>39</v>
      </c>
      <c r="M20" s="72">
        <v>84</v>
      </c>
      <c r="N20" s="72">
        <v>28</v>
      </c>
      <c r="O20" s="72">
        <v>1.03</v>
      </c>
      <c r="P20" s="2"/>
      <c r="Q20" s="84" t="s">
        <v>102</v>
      </c>
      <c r="R20" s="7"/>
    </row>
    <row r="21" spans="1:18" s="1" customFormat="1" ht="22.5" customHeight="1">
      <c r="A21" s="10"/>
      <c r="B21" s="38" t="s">
        <v>32</v>
      </c>
      <c r="C21" s="55">
        <v>40</v>
      </c>
      <c r="D21" s="56">
        <v>1.08</v>
      </c>
      <c r="E21" s="56">
        <v>1.52</v>
      </c>
      <c r="F21" s="56">
        <v>1.76</v>
      </c>
      <c r="G21" s="56">
        <v>25</v>
      </c>
      <c r="H21" s="55">
        <v>0.0040000000000000001</v>
      </c>
      <c r="I21" s="55">
        <v>0</v>
      </c>
      <c r="J21" s="55">
        <v>5.80</v>
      </c>
      <c r="K21" s="55">
        <v>0</v>
      </c>
      <c r="L21" s="55">
        <v>1.91</v>
      </c>
      <c r="M21" s="55">
        <v>3.80</v>
      </c>
      <c r="N21" s="55">
        <v>0.90</v>
      </c>
      <c r="O21" s="55">
        <v>0.10</v>
      </c>
      <c r="P21" s="2"/>
      <c r="Q21" s="84" t="s">
        <v>110</v>
      </c>
      <c r="R21" s="7"/>
    </row>
    <row r="22" spans="1:18" s="1" customFormat="1" ht="21.75" customHeight="1">
      <c r="A22" s="10"/>
      <c r="B22" s="10" t="s">
        <v>68</v>
      </c>
      <c r="C22" s="21">
        <v>200</v>
      </c>
      <c r="D22" s="25">
        <v>1.60</v>
      </c>
      <c r="E22" s="25">
        <v>1.1000000000000001</v>
      </c>
      <c r="F22" s="25">
        <v>8.6999999999999993</v>
      </c>
      <c r="G22" s="25">
        <v>50.90</v>
      </c>
      <c r="H22" s="55">
        <v>0.01</v>
      </c>
      <c r="I22" s="55">
        <v>0.30</v>
      </c>
      <c r="J22" s="55">
        <v>6.90</v>
      </c>
      <c r="K22" s="55">
        <v>0.070000000000000007</v>
      </c>
      <c r="L22" s="55">
        <v>57</v>
      </c>
      <c r="M22" s="55">
        <v>46</v>
      </c>
      <c r="N22" s="55">
        <v>9.90</v>
      </c>
      <c r="O22" s="55">
        <v>0.77</v>
      </c>
      <c r="P22" s="2"/>
      <c r="Q22" s="84" t="s">
        <v>112</v>
      </c>
      <c r="R22" s="7"/>
    </row>
    <row r="23" spans="1:18" s="1" customFormat="1" ht="16.5">
      <c r="A23" s="10"/>
      <c r="B23" s="10" t="s">
        <v>6</v>
      </c>
      <c r="C23" s="21">
        <v>30</v>
      </c>
      <c r="D23" s="25">
        <v>2.2999999999999998</v>
      </c>
      <c r="E23" s="25">
        <v>0.25</v>
      </c>
      <c r="F23" s="25">
        <v>14.75</v>
      </c>
      <c r="G23" s="25">
        <v>70.30</v>
      </c>
      <c r="H23" s="74">
        <v>0.12</v>
      </c>
      <c r="I23" s="74">
        <v>0.06</v>
      </c>
      <c r="J23" s="74">
        <v>0</v>
      </c>
      <c r="K23" s="74">
        <v>0.09</v>
      </c>
      <c r="L23" s="74">
        <v>37.50</v>
      </c>
      <c r="M23" s="74">
        <v>38.700000000000003</v>
      </c>
      <c r="N23" s="74">
        <v>12.30</v>
      </c>
      <c r="O23" s="74">
        <v>1.08</v>
      </c>
      <c r="P23" s="2"/>
      <c r="Q23" s="5" t="s">
        <v>118</v>
      </c>
      <c r="R23" s="7"/>
    </row>
    <row r="24" spans="1:18" s="13" customFormat="1" ht="16.5">
      <c r="A24" s="10"/>
      <c r="B24" s="10" t="s">
        <v>29</v>
      </c>
      <c r="C24" s="21">
        <v>25</v>
      </c>
      <c r="D24" s="21">
        <v>1.70</v>
      </c>
      <c r="E24" s="21">
        <v>0.30</v>
      </c>
      <c r="F24" s="21">
        <v>8.40</v>
      </c>
      <c r="G24" s="21">
        <v>42.70</v>
      </c>
      <c r="H24" s="74">
        <v>0.10</v>
      </c>
      <c r="I24" s="74">
        <v>0.10</v>
      </c>
      <c r="J24" s="74">
        <v>0</v>
      </c>
      <c r="K24" s="74">
        <v>0.084000000000000005</v>
      </c>
      <c r="L24" s="74">
        <v>18.25</v>
      </c>
      <c r="M24" s="74">
        <v>31.25</v>
      </c>
      <c r="N24" s="74">
        <v>10</v>
      </c>
      <c r="O24" s="74">
        <v>0.70</v>
      </c>
      <c r="P24" s="12"/>
      <c r="Q24" s="11" t="s">
        <v>118</v>
      </c>
      <c r="R24" s="32"/>
    </row>
    <row r="25" spans="1:18" s="13" customFormat="1" ht="16.5">
      <c r="A25" s="10"/>
      <c r="B25" s="10" t="s">
        <v>82</v>
      </c>
      <c r="C25" s="21">
        <v>20</v>
      </c>
      <c r="D25" s="21">
        <v>0.52</v>
      </c>
      <c r="E25" s="21">
        <v>3.90</v>
      </c>
      <c r="F25" s="21">
        <v>13.10</v>
      </c>
      <c r="G25" s="21">
        <v>89.58</v>
      </c>
      <c r="H25" s="55">
        <v>0.016</v>
      </c>
      <c r="I25" s="55">
        <v>0</v>
      </c>
      <c r="J25" s="55">
        <v>0</v>
      </c>
      <c r="K25" s="55">
        <v>0.016</v>
      </c>
      <c r="L25" s="55">
        <v>4</v>
      </c>
      <c r="M25" s="55">
        <v>13.80</v>
      </c>
      <c r="N25" s="55">
        <v>2.60</v>
      </c>
      <c r="O25" s="55">
        <v>0.20</v>
      </c>
      <c r="P25" s="12"/>
      <c r="Q25" s="11" t="s">
        <v>118</v>
      </c>
      <c r="R25" s="32"/>
    </row>
    <row r="26" spans="1:18" s="4" customFormat="1" ht="16.5">
      <c r="A26" s="10"/>
      <c r="B26" s="23" t="s">
        <v>30</v>
      </c>
      <c r="C26" s="24">
        <v>515</v>
      </c>
      <c r="D26" s="26">
        <f t="shared" si="0" ref="D26:O26">SUM(D19:D25)</f>
        <v>17.23</v>
      </c>
      <c r="E26" s="26">
        <f t="shared" si="0"/>
        <v>18.170000000000002</v>
      </c>
      <c r="F26" s="26">
        <f t="shared" si="0"/>
        <v>70.709999999999994</v>
      </c>
      <c r="G26" s="26">
        <f t="shared" si="0"/>
        <v>515.10</v>
      </c>
      <c r="H26" s="77">
        <f t="shared" si="0"/>
        <v>0.40</v>
      </c>
      <c r="I26" s="77">
        <f t="shared" si="0"/>
        <v>11.32</v>
      </c>
      <c r="J26" s="77">
        <f t="shared" si="0"/>
        <v>40.549999999999997</v>
      </c>
      <c r="K26" s="77">
        <f t="shared" si="0"/>
        <v>0.41200000000000003</v>
      </c>
      <c r="L26" s="77">
        <f t="shared" si="0"/>
        <v>166.86</v>
      </c>
      <c r="M26" s="77">
        <f t="shared" si="0"/>
        <v>287.55</v>
      </c>
      <c r="N26" s="77">
        <f t="shared" si="0"/>
        <v>133.70000000000002</v>
      </c>
      <c r="O26" s="77">
        <f t="shared" si="0"/>
        <v>4.8800000000000008</v>
      </c>
      <c r="P26" s="14"/>
      <c r="Q26" s="83"/>
      <c r="R26" s="33"/>
    </row>
    <row r="27" spans="1:17" s="4" customFormat="1" ht="16.5">
      <c r="A27" s="106" t="s">
        <v>19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83"/>
    </row>
    <row r="28" spans="1:17" s="1" customFormat="1" ht="16.5">
      <c r="A28" s="10"/>
      <c r="B28" s="10" t="s">
        <v>56</v>
      </c>
      <c r="C28" s="21">
        <v>60</v>
      </c>
      <c r="D28" s="25">
        <v>0.80</v>
      </c>
      <c r="E28" s="25">
        <v>3.20</v>
      </c>
      <c r="F28" s="25">
        <v>10</v>
      </c>
      <c r="G28" s="25">
        <v>72</v>
      </c>
      <c r="H28" s="55">
        <v>0.01</v>
      </c>
      <c r="I28" s="55">
        <v>7.42</v>
      </c>
      <c r="J28" s="55">
        <v>10.10</v>
      </c>
      <c r="K28" s="55">
        <v>0.02</v>
      </c>
      <c r="L28" s="55">
        <v>18</v>
      </c>
      <c r="M28" s="55">
        <v>18</v>
      </c>
      <c r="N28" s="55">
        <v>10</v>
      </c>
      <c r="O28" s="55">
        <v>0.46</v>
      </c>
      <c r="P28" s="2"/>
      <c r="Q28" s="88" t="s">
        <v>114</v>
      </c>
    </row>
    <row r="29" spans="1:17" s="1" customFormat="1" ht="16.5">
      <c r="A29" s="10"/>
      <c r="B29" s="10" t="s">
        <v>57</v>
      </c>
      <c r="C29" s="21">
        <v>200</v>
      </c>
      <c r="D29" s="25">
        <v>4.5599999999999996</v>
      </c>
      <c r="E29" s="25">
        <v>5.80</v>
      </c>
      <c r="F29" s="25">
        <v>5.70</v>
      </c>
      <c r="G29" s="25">
        <v>93.24</v>
      </c>
      <c r="H29" s="74">
        <v>0.02</v>
      </c>
      <c r="I29" s="74">
        <v>10.80</v>
      </c>
      <c r="J29" s="74">
        <v>105</v>
      </c>
      <c r="K29" s="74">
        <v>0.03</v>
      </c>
      <c r="L29" s="74">
        <v>37.40</v>
      </c>
      <c r="M29" s="74">
        <v>31</v>
      </c>
      <c r="N29" s="74">
        <v>13.20</v>
      </c>
      <c r="O29" s="74">
        <v>0.48</v>
      </c>
      <c r="P29" s="2"/>
      <c r="Q29" s="84" t="s">
        <v>113</v>
      </c>
    </row>
    <row r="30" spans="1:17" s="1" customFormat="1" ht="16.5">
      <c r="A30" s="10"/>
      <c r="B30" s="38" t="s">
        <v>43</v>
      </c>
      <c r="C30" s="55">
        <v>150</v>
      </c>
      <c r="D30" s="56">
        <v>8.3000000000000007</v>
      </c>
      <c r="E30" s="56">
        <v>6.30</v>
      </c>
      <c r="F30" s="56">
        <v>36</v>
      </c>
      <c r="G30" s="56">
        <v>233.90</v>
      </c>
      <c r="H30" s="74">
        <v>0.21</v>
      </c>
      <c r="I30" s="74">
        <v>0</v>
      </c>
      <c r="J30" s="74">
        <v>19.20</v>
      </c>
      <c r="K30" s="74">
        <v>0.12</v>
      </c>
      <c r="L30" s="74">
        <v>15</v>
      </c>
      <c r="M30" s="74">
        <v>181</v>
      </c>
      <c r="N30" s="74">
        <v>120</v>
      </c>
      <c r="O30" s="74">
        <v>4.04</v>
      </c>
      <c r="P30" s="2"/>
      <c r="Q30" s="84" t="s">
        <v>115</v>
      </c>
    </row>
    <row r="31" spans="1:17" s="1" customFormat="1" ht="16.5">
      <c r="A31" s="10"/>
      <c r="B31" s="10" t="s">
        <v>76</v>
      </c>
      <c r="C31" s="55">
        <v>60</v>
      </c>
      <c r="D31" s="25">
        <v>8.0500000000000007</v>
      </c>
      <c r="E31" s="25">
        <v>7.10</v>
      </c>
      <c r="F31" s="25">
        <v>7</v>
      </c>
      <c r="G31" s="25">
        <v>124.10</v>
      </c>
      <c r="H31" s="55">
        <v>0.02</v>
      </c>
      <c r="I31" s="55">
        <v>0.27</v>
      </c>
      <c r="J31" s="55">
        <v>64.30</v>
      </c>
      <c r="K31" s="55">
        <v>0.074999999999999997</v>
      </c>
      <c r="L31" s="55">
        <v>18</v>
      </c>
      <c r="M31" s="55">
        <v>90.75</v>
      </c>
      <c r="N31" s="55">
        <v>12</v>
      </c>
      <c r="O31" s="55">
        <v>1.22</v>
      </c>
      <c r="P31" s="2"/>
      <c r="Q31" s="84" t="s">
        <v>116</v>
      </c>
    </row>
    <row r="32" spans="1:17" s="1" customFormat="1" ht="16.5">
      <c r="A32" s="10"/>
      <c r="B32" s="10" t="s">
        <v>51</v>
      </c>
      <c r="C32" s="55">
        <v>30</v>
      </c>
      <c r="D32" s="25">
        <v>0.99</v>
      </c>
      <c r="E32" s="25">
        <v>0.72</v>
      </c>
      <c r="F32" s="25">
        <v>2.67</v>
      </c>
      <c r="G32" s="25">
        <v>21.12</v>
      </c>
      <c r="H32" s="55">
        <v>0.0060000000000000001</v>
      </c>
      <c r="I32" s="55">
        <v>0.80</v>
      </c>
      <c r="J32" s="55">
        <v>38.40</v>
      </c>
      <c r="K32" s="55">
        <v>0</v>
      </c>
      <c r="L32" s="55">
        <v>2.76</v>
      </c>
      <c r="M32" s="55">
        <v>7.20</v>
      </c>
      <c r="N32" s="55">
        <v>3.60</v>
      </c>
      <c r="O32" s="55">
        <v>0.16</v>
      </c>
      <c r="P32" s="2"/>
      <c r="Q32" s="84" t="s">
        <v>93</v>
      </c>
    </row>
    <row r="33" spans="1:17" s="1" customFormat="1" ht="16.5">
      <c r="A33" s="10"/>
      <c r="B33" s="10" t="s">
        <v>58</v>
      </c>
      <c r="C33" s="21">
        <v>200</v>
      </c>
      <c r="D33" s="25">
        <v>0.50</v>
      </c>
      <c r="E33" s="25">
        <v>0.20</v>
      </c>
      <c r="F33" s="25">
        <v>19.50</v>
      </c>
      <c r="G33" s="25">
        <v>81.80</v>
      </c>
      <c r="H33" s="55">
        <v>0</v>
      </c>
      <c r="I33" s="55">
        <v>0.30</v>
      </c>
      <c r="J33" s="55">
        <v>1.50</v>
      </c>
      <c r="K33" s="55">
        <v>0.02</v>
      </c>
      <c r="L33" s="55">
        <v>18</v>
      </c>
      <c r="M33" s="55">
        <v>18</v>
      </c>
      <c r="N33" s="55">
        <v>22</v>
      </c>
      <c r="O33" s="55">
        <v>0.67</v>
      </c>
      <c r="P33" s="2"/>
      <c r="Q33" s="84" t="s">
        <v>117</v>
      </c>
    </row>
    <row r="34" spans="1:17" s="1" customFormat="1" ht="16.5">
      <c r="A34" s="10"/>
      <c r="B34" s="10" t="s">
        <v>6</v>
      </c>
      <c r="C34" s="55">
        <v>30</v>
      </c>
      <c r="D34" s="25">
        <v>2.2999999999999998</v>
      </c>
      <c r="E34" s="25">
        <v>0.25</v>
      </c>
      <c r="F34" s="25">
        <v>14.75</v>
      </c>
      <c r="G34" s="25">
        <v>70.30</v>
      </c>
      <c r="H34" s="74">
        <v>0.12</v>
      </c>
      <c r="I34" s="74">
        <v>0.06</v>
      </c>
      <c r="J34" s="74">
        <v>0</v>
      </c>
      <c r="K34" s="74">
        <v>0.09</v>
      </c>
      <c r="L34" s="74">
        <v>37.50</v>
      </c>
      <c r="M34" s="74">
        <v>38.700000000000003</v>
      </c>
      <c r="N34" s="74">
        <v>12.30</v>
      </c>
      <c r="O34" s="74">
        <v>1.08</v>
      </c>
      <c r="P34" s="2"/>
      <c r="Q34" s="5" t="s">
        <v>118</v>
      </c>
    </row>
    <row r="35" spans="1:17" s="1" customFormat="1" ht="16.5">
      <c r="A35" s="10"/>
      <c r="B35" s="10" t="s">
        <v>33</v>
      </c>
      <c r="C35" s="21">
        <v>20</v>
      </c>
      <c r="D35" s="25">
        <v>1.30</v>
      </c>
      <c r="E35" s="25">
        <v>0.27</v>
      </c>
      <c r="F35" s="25">
        <v>6.70</v>
      </c>
      <c r="G35" s="25">
        <v>34.130000000000003</v>
      </c>
      <c r="H35" s="74">
        <v>0.08</v>
      </c>
      <c r="I35" s="74">
        <v>0.08</v>
      </c>
      <c r="J35" s="74">
        <v>0</v>
      </c>
      <c r="K35" s="74">
        <v>0.070000000000000007</v>
      </c>
      <c r="L35" s="74">
        <v>14.60</v>
      </c>
      <c r="M35" s="74">
        <v>25</v>
      </c>
      <c r="N35" s="74">
        <v>8</v>
      </c>
      <c r="O35" s="74">
        <v>0.56000000000000005</v>
      </c>
      <c r="P35" s="5"/>
      <c r="Q35" s="5" t="s">
        <v>118</v>
      </c>
    </row>
    <row r="36" spans="1:17" s="4" customFormat="1" ht="16.5">
      <c r="A36" s="10"/>
      <c r="B36" s="23" t="s">
        <v>34</v>
      </c>
      <c r="C36" s="24">
        <f t="shared" si="1" ref="C36:N36">SUM(C28:C35)</f>
        <v>750</v>
      </c>
      <c r="D36" s="26">
        <f t="shared" si="1"/>
        <v>26.80</v>
      </c>
      <c r="E36" s="26">
        <f t="shared" si="1"/>
        <v>23.839999999999996</v>
      </c>
      <c r="F36" s="26">
        <f>SUM(F28:F35)</f>
        <v>102.32000000000001</v>
      </c>
      <c r="G36" s="26">
        <f>SUM(G28:G35)</f>
        <v>730.58999999999992</v>
      </c>
      <c r="H36" s="77">
        <f t="shared" si="1"/>
        <v>0.46600000000000003</v>
      </c>
      <c r="I36" s="77">
        <f t="shared" si="1"/>
        <v>19.729999999999997</v>
      </c>
      <c r="J36" s="77">
        <f t="shared" si="1"/>
        <v>238.49999999999997</v>
      </c>
      <c r="K36" s="77">
        <f t="shared" si="1"/>
        <v>0.425</v>
      </c>
      <c r="L36" s="77">
        <f t="shared" si="1"/>
        <v>161.26000000000002</v>
      </c>
      <c r="M36" s="77">
        <f t="shared" si="1"/>
        <v>409.65</v>
      </c>
      <c r="N36" s="77">
        <f t="shared" si="1"/>
        <v>201.10</v>
      </c>
      <c r="O36" s="77">
        <f>SUM(O28:O35)</f>
        <v>8.67</v>
      </c>
      <c r="P36" s="14"/>
      <c r="Q36" s="83"/>
    </row>
    <row r="37" spans="1:17" s="4" customFormat="1" ht="16.5">
      <c r="A37" s="10"/>
      <c r="B37" s="23" t="s">
        <v>45</v>
      </c>
      <c r="C37" s="24">
        <f t="shared" si="2" ref="C37:N37">C36+C26</f>
        <v>1265</v>
      </c>
      <c r="D37" s="26">
        <f t="shared" si="2"/>
        <v>44.03</v>
      </c>
      <c r="E37" s="26">
        <f t="shared" si="2"/>
        <v>42.01</v>
      </c>
      <c r="F37" s="26">
        <f t="shared" si="2"/>
        <v>173.03</v>
      </c>
      <c r="G37" s="26">
        <f>G26+G36</f>
        <v>1245.69</v>
      </c>
      <c r="H37" s="77">
        <f t="shared" si="2"/>
        <v>0.8660000000000001</v>
      </c>
      <c r="I37" s="77">
        <f t="shared" si="2"/>
        <v>31.049999999999997</v>
      </c>
      <c r="J37" s="77">
        <f t="shared" si="2"/>
        <v>279.04999999999995</v>
      </c>
      <c r="K37" s="77">
        <f t="shared" si="2"/>
        <v>0.83699999999999997</v>
      </c>
      <c r="L37" s="77">
        <f t="shared" si="2"/>
        <v>328.12</v>
      </c>
      <c r="M37" s="77">
        <f t="shared" si="2"/>
        <v>697.20</v>
      </c>
      <c r="N37" s="77">
        <f t="shared" si="2"/>
        <v>334.80</v>
      </c>
      <c r="O37" s="77">
        <f>O26+O36</f>
        <v>13.55</v>
      </c>
      <c r="P37" s="14"/>
      <c r="Q37" s="83"/>
    </row>
    <row r="38" spans="2:7" s="1" customFormat="1" ht="20.25">
      <c r="B38" s="9"/>
      <c r="D38" s="7"/>
      <c r="E38" s="8"/>
      <c r="F38" s="7"/>
      <c r="G38" s="7"/>
    </row>
    <row r="39" spans="1:16" ht="18.75">
      <c r="A39" s="109"/>
      <c r="B39" s="109"/>
      <c r="C39" s="1"/>
      <c r="D39" s="7"/>
      <c r="E39" s="8"/>
      <c r="F39" s="7"/>
      <c r="G39" s="113"/>
      <c r="H39" s="113"/>
      <c r="I39" s="113"/>
      <c r="J39" s="113"/>
      <c r="K39" s="113"/>
      <c r="L39" s="113"/>
      <c r="M39" s="113"/>
      <c r="N39" s="113"/>
      <c r="O39" s="113"/>
      <c r="P39" s="113"/>
    </row>
  </sheetData>
  <mergeCells count="21">
    <mergeCell ref="A2:P2"/>
    <mergeCell ref="J3:N3"/>
    <mergeCell ref="J4:N4"/>
    <mergeCell ref="A39:B39"/>
    <mergeCell ref="G39:P39"/>
    <mergeCell ref="P14:P15"/>
    <mergeCell ref="A16:P16"/>
    <mergeCell ref="A17:P17"/>
    <mergeCell ref="A18:P18"/>
    <mergeCell ref="A27:P27"/>
    <mergeCell ref="L14:O14"/>
    <mergeCell ref="J5:N5"/>
    <mergeCell ref="B9:O9"/>
    <mergeCell ref="B12:O12"/>
    <mergeCell ref="B14:B15"/>
    <mergeCell ref="C14:C15"/>
    <mergeCell ref="D14:F14"/>
    <mergeCell ref="G14:G15"/>
    <mergeCell ref="H14:K14"/>
    <mergeCell ref="A10:O10"/>
    <mergeCell ref="B11:O11"/>
  </mergeCells>
  <pageMargins left="0.236220472440945" right="0.236220472440945" top="0.748031496062992" bottom="0.748031496062992" header="0.31496062992126" footer="0.31496062992126"/>
  <pageSetup orientation="landscape" paperSize="9" scale="58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65A29FB-E48C-45E9-B406-F1010DECB9A9}">
  <sheetPr>
    <pageSetUpPr fitToPage="1"/>
  </sheetPr>
  <dimension ref="A2:R37"/>
  <sheetViews>
    <sheetView zoomScale="80" zoomScaleNormal="80" workbookViewId="0" topLeftCell="A1">
      <selection pane="topLeft" activeCell="A1" sqref="A1:XFD8"/>
    </sheetView>
  </sheetViews>
  <sheetFormatPr defaultRowHeight="15"/>
  <cols>
    <col min="1" max="1" width="15" customWidth="1"/>
    <col min="2" max="2" width="36.2857142857143" customWidth="1"/>
    <col min="3" max="5" width="11.7142857142857" customWidth="1"/>
    <col min="6" max="6" width="11.8571428571429" customWidth="1"/>
    <col min="7" max="7" width="12.5714285714286" customWidth="1"/>
    <col min="8" max="15" width="8.14285714285714" customWidth="1"/>
    <col min="16" max="16" width="10.4285714285714" hidden="1" customWidth="1"/>
    <col min="17" max="17" width="54.7142857142857" customWidth="1"/>
  </cols>
  <sheetData>
    <row r="2" spans="1:16" s="15" customFormat="1" ht="23.25">
      <c r="A2" s="96" t="s">
        <v>128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s="15" customFormat="1" ht="16.5" customHeight="1">
      <c r="A3" s="90"/>
      <c r="B3" s="91" t="s">
        <v>124</v>
      </c>
      <c r="C3" s="90"/>
      <c r="D3" s="90"/>
      <c r="E3" s="90"/>
      <c r="F3" s="90"/>
      <c r="G3" s="90"/>
      <c r="H3" s="90"/>
      <c r="I3" s="90"/>
      <c r="J3" s="97" t="s">
        <v>124</v>
      </c>
      <c r="K3" s="97"/>
      <c r="L3" s="97"/>
      <c r="M3" s="97"/>
      <c r="N3" s="97"/>
      <c r="O3" s="91"/>
      <c r="P3" s="90"/>
    </row>
    <row r="4" spans="1:16" s="15" customFormat="1" ht="16.5" customHeight="1">
      <c r="A4" s="90"/>
      <c r="B4" s="91" t="s">
        <v>125</v>
      </c>
      <c r="C4" s="90"/>
      <c r="D4" s="90"/>
      <c r="E4" s="92"/>
      <c r="F4" s="92"/>
      <c r="G4" s="90"/>
      <c r="H4" s="90"/>
      <c r="I4" s="90"/>
      <c r="J4" s="97" t="s">
        <v>129</v>
      </c>
      <c r="K4" s="97"/>
      <c r="L4" s="97"/>
      <c r="M4" s="97"/>
      <c r="N4" s="97"/>
      <c r="O4" s="90"/>
      <c r="P4" s="90"/>
    </row>
    <row r="5" spans="1:16" s="15" customFormat="1" ht="20.25" customHeight="1">
      <c r="A5" s="90"/>
      <c r="B5" s="91" t="s">
        <v>126</v>
      </c>
      <c r="C5" s="90"/>
      <c r="D5" s="90"/>
      <c r="E5" s="92"/>
      <c r="F5" s="92"/>
      <c r="G5" s="92"/>
      <c r="H5" s="90"/>
      <c r="I5" s="90"/>
      <c r="J5" s="97" t="s">
        <v>130</v>
      </c>
      <c r="K5" s="97"/>
      <c r="L5" s="97"/>
      <c r="M5" s="97"/>
      <c r="N5" s="97"/>
      <c r="O5" s="91"/>
      <c r="P5" s="91"/>
    </row>
    <row r="6" spans="1:16" s="15" customFormat="1" ht="18.75" customHeight="1">
      <c r="A6" s="90"/>
      <c r="B6" s="90" t="s">
        <v>127</v>
      </c>
      <c r="C6" s="90"/>
      <c r="D6" s="90"/>
      <c r="E6" s="90"/>
      <c r="F6" s="90"/>
      <c r="G6" s="90"/>
      <c r="H6" s="90"/>
      <c r="I6" s="90"/>
      <c r="J6" s="91"/>
      <c r="K6" s="91"/>
      <c r="L6" s="91"/>
      <c r="M6" s="91"/>
      <c r="N6" s="91" t="s">
        <v>127</v>
      </c>
      <c r="O6" s="91"/>
      <c r="P6" s="91"/>
    </row>
    <row r="7" spans="2:16" s="15" customFormat="1" ht="16.5" customHeight="1">
      <c r="B7" s="16"/>
      <c r="J7" s="20"/>
      <c r="K7" s="20"/>
      <c r="L7" s="20"/>
      <c r="M7" s="20"/>
      <c r="N7" s="20"/>
      <c r="O7" s="20"/>
      <c r="P7" s="20"/>
    </row>
    <row r="8" s="15" customFormat="1" ht="23.25"/>
    <row r="9" spans="2:15" s="15" customFormat="1" ht="23.25">
      <c r="B9" s="93" t="s">
        <v>123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</row>
    <row r="10" spans="1:16" s="17" customFormat="1" ht="20.25">
      <c r="A10" s="95" t="s">
        <v>77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28"/>
    </row>
    <row r="11" spans="1:16" s="17" customFormat="1" ht="20.25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</row>
    <row r="12" spans="2:15" s="15" customFormat="1" ht="23.25"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</row>
    <row r="14" spans="1:17" s="1" customFormat="1" ht="33" customHeight="1">
      <c r="A14" s="19" t="s">
        <v>20</v>
      </c>
      <c r="B14" s="114" t="s">
        <v>0</v>
      </c>
      <c r="C14" s="100" t="s">
        <v>1</v>
      </c>
      <c r="D14" s="108" t="s">
        <v>2</v>
      </c>
      <c r="E14" s="115"/>
      <c r="F14" s="114"/>
      <c r="G14" s="100" t="s">
        <v>7</v>
      </c>
      <c r="H14" s="100" t="s">
        <v>8</v>
      </c>
      <c r="I14" s="100"/>
      <c r="J14" s="100"/>
      <c r="K14" s="100"/>
      <c r="L14" s="100" t="s">
        <v>9</v>
      </c>
      <c r="M14" s="100"/>
      <c r="N14" s="100"/>
      <c r="O14" s="100"/>
      <c r="P14" s="116"/>
      <c r="Q14" s="5"/>
    </row>
    <row r="15" spans="1:17" s="1" customFormat="1" ht="16.5" customHeight="1">
      <c r="A15" s="5" t="s">
        <v>21</v>
      </c>
      <c r="B15" s="117"/>
      <c r="C15" s="118"/>
      <c r="D15" s="119" t="s">
        <v>3</v>
      </c>
      <c r="E15" s="120" t="s">
        <v>4</v>
      </c>
      <c r="F15" s="119" t="s">
        <v>5</v>
      </c>
      <c r="G15" s="118"/>
      <c r="H15" s="119" t="s">
        <v>22</v>
      </c>
      <c r="I15" s="119" t="s">
        <v>10</v>
      </c>
      <c r="J15" s="119" t="s">
        <v>15</v>
      </c>
      <c r="K15" s="119" t="s">
        <v>31</v>
      </c>
      <c r="L15" s="119" t="s">
        <v>11</v>
      </c>
      <c r="M15" s="119" t="s">
        <v>12</v>
      </c>
      <c r="N15" s="119" t="s">
        <v>13</v>
      </c>
      <c r="O15" s="119" t="s">
        <v>14</v>
      </c>
      <c r="P15" s="116"/>
      <c r="Q15" s="5"/>
    </row>
    <row r="16" spans="1:17" s="1" customFormat="1" ht="16.5">
      <c r="A16" s="107" t="s">
        <v>131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2"/>
      <c r="P16" s="123"/>
      <c r="Q16" s="5"/>
    </row>
    <row r="17" spans="1:17" s="1" customFormat="1" ht="16.5">
      <c r="A17" s="107" t="s">
        <v>132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2"/>
      <c r="P17" s="123"/>
      <c r="Q17" s="5"/>
    </row>
    <row r="18" spans="1:17" s="4" customFormat="1" ht="16.5">
      <c r="A18" s="124" t="s">
        <v>18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6"/>
      <c r="P18" s="123"/>
      <c r="Q18" s="83"/>
    </row>
    <row r="19" spans="1:17" s="1" customFormat="1" ht="33">
      <c r="A19" s="10"/>
      <c r="B19" s="10" t="s">
        <v>133</v>
      </c>
      <c r="C19" s="100" t="s">
        <v>80</v>
      </c>
      <c r="D19" s="25">
        <v>8.3000000000000007</v>
      </c>
      <c r="E19" s="25" t="s">
        <v>134</v>
      </c>
      <c r="F19" s="25">
        <v>33.60</v>
      </c>
      <c r="G19" s="25">
        <v>259.39999999999998</v>
      </c>
      <c r="H19" s="78">
        <v>0.18</v>
      </c>
      <c r="I19" s="78">
        <v>0.54</v>
      </c>
      <c r="J19" s="78">
        <v>41.60</v>
      </c>
      <c r="K19" s="78">
        <v>0.15</v>
      </c>
      <c r="L19" s="78">
        <v>127</v>
      </c>
      <c r="M19" s="78">
        <v>186</v>
      </c>
      <c r="N19" s="78">
        <v>49</v>
      </c>
      <c r="O19" s="78">
        <v>1.32</v>
      </c>
      <c r="Q19" s="84" t="s">
        <v>135</v>
      </c>
    </row>
    <row r="20" spans="1:17" s="1" customFormat="1" ht="16.5">
      <c r="A20" s="10"/>
      <c r="B20" s="10" t="s">
        <v>69</v>
      </c>
      <c r="C20" s="100">
        <v>15</v>
      </c>
      <c r="D20" s="25">
        <v>1.75</v>
      </c>
      <c r="E20" s="25">
        <v>4.4000000000000004</v>
      </c>
      <c r="F20" s="25">
        <v>0</v>
      </c>
      <c r="G20" s="25">
        <v>46.60</v>
      </c>
      <c r="H20" s="99">
        <v>0.01</v>
      </c>
      <c r="I20" s="99">
        <v>0.11</v>
      </c>
      <c r="J20" s="99">
        <v>39</v>
      </c>
      <c r="K20" s="99">
        <v>0.05</v>
      </c>
      <c r="L20" s="99">
        <v>132</v>
      </c>
      <c r="M20" s="99">
        <v>75</v>
      </c>
      <c r="N20" s="99">
        <v>53</v>
      </c>
      <c r="O20" s="99">
        <v>0.15</v>
      </c>
      <c r="Q20" s="84" t="s">
        <v>86</v>
      </c>
    </row>
    <row r="21" spans="1:17" s="1" customFormat="1" ht="20.25" customHeight="1">
      <c r="A21" s="10"/>
      <c r="B21" s="10" t="s">
        <v>83</v>
      </c>
      <c r="C21" s="100">
        <v>80</v>
      </c>
      <c r="D21" s="25">
        <v>0.64</v>
      </c>
      <c r="E21" s="25">
        <v>0.16</v>
      </c>
      <c r="F21" s="25">
        <v>6</v>
      </c>
      <c r="G21" s="25">
        <v>30.40</v>
      </c>
      <c r="H21" s="74">
        <v>0.048000000000000001</v>
      </c>
      <c r="I21" s="74">
        <v>30.40</v>
      </c>
      <c r="J21" s="74">
        <v>8</v>
      </c>
      <c r="K21" s="74">
        <v>0.024</v>
      </c>
      <c r="L21" s="74">
        <v>28</v>
      </c>
      <c r="M21" s="74">
        <v>13.60</v>
      </c>
      <c r="N21" s="74">
        <v>8.8000000000000007</v>
      </c>
      <c r="O21" s="74">
        <v>0.08</v>
      </c>
      <c r="Q21" s="5" t="s">
        <v>118</v>
      </c>
    </row>
    <row r="22" spans="1:17" s="1" customFormat="1" ht="21.75" customHeight="1">
      <c r="A22" s="10"/>
      <c r="B22" s="10" t="s">
        <v>136</v>
      </c>
      <c r="C22" s="100">
        <v>200</v>
      </c>
      <c r="D22" s="25">
        <v>4.70</v>
      </c>
      <c r="E22" s="25">
        <v>3.60</v>
      </c>
      <c r="F22" s="25">
        <v>12.60</v>
      </c>
      <c r="G22" s="25">
        <v>100.40</v>
      </c>
      <c r="H22" s="99">
        <v>0.04</v>
      </c>
      <c r="I22" s="99">
        <v>0.68</v>
      </c>
      <c r="J22" s="99">
        <v>17.30</v>
      </c>
      <c r="K22" s="99">
        <v>0.17</v>
      </c>
      <c r="L22" s="99">
        <v>143</v>
      </c>
      <c r="M22" s="99">
        <v>130</v>
      </c>
      <c r="N22" s="99">
        <v>34</v>
      </c>
      <c r="O22" s="99">
        <v>1.0900000000000001</v>
      </c>
      <c r="Q22" s="84" t="s">
        <v>107</v>
      </c>
    </row>
    <row r="23" spans="1:17" s="1" customFormat="1" ht="16.5">
      <c r="A23" s="10"/>
      <c r="B23" s="10" t="s">
        <v>6</v>
      </c>
      <c r="C23" s="100">
        <v>30</v>
      </c>
      <c r="D23" s="25">
        <v>2.2999999999999998</v>
      </c>
      <c r="E23" s="25">
        <v>0.25</v>
      </c>
      <c r="F23" s="25">
        <v>14.75</v>
      </c>
      <c r="G23" s="25">
        <v>70.30</v>
      </c>
      <c r="H23" s="74">
        <v>0.12</v>
      </c>
      <c r="I23" s="74">
        <v>0.06</v>
      </c>
      <c r="J23" s="74">
        <v>0</v>
      </c>
      <c r="K23" s="74">
        <v>0.09</v>
      </c>
      <c r="L23" s="74">
        <v>37.50</v>
      </c>
      <c r="M23" s="74">
        <v>38.700000000000003</v>
      </c>
      <c r="N23" s="74">
        <v>12.30</v>
      </c>
      <c r="O23" s="74">
        <v>1.08</v>
      </c>
      <c r="Q23" s="5" t="s">
        <v>118</v>
      </c>
    </row>
    <row r="24" spans="1:17" s="1" customFormat="1" ht="16.5">
      <c r="A24" s="10"/>
      <c r="B24" s="10" t="s">
        <v>29</v>
      </c>
      <c r="C24" s="100">
        <v>20</v>
      </c>
      <c r="D24" s="25">
        <v>1.30</v>
      </c>
      <c r="E24" s="25">
        <v>0.27</v>
      </c>
      <c r="F24" s="25">
        <v>6.70</v>
      </c>
      <c r="G24" s="25">
        <v>34.130000000000003</v>
      </c>
      <c r="H24" s="74">
        <v>0.08</v>
      </c>
      <c r="I24" s="74">
        <v>0.08</v>
      </c>
      <c r="J24" s="74">
        <v>0</v>
      </c>
      <c r="K24" s="74">
        <v>0.070000000000000007</v>
      </c>
      <c r="L24" s="74">
        <v>14.60</v>
      </c>
      <c r="M24" s="74">
        <v>25</v>
      </c>
      <c r="N24" s="74">
        <v>8</v>
      </c>
      <c r="O24" s="74">
        <v>0.56000000000000005</v>
      </c>
      <c r="Q24" s="5" t="s">
        <v>118</v>
      </c>
    </row>
    <row r="25" spans="1:17" s="4" customFormat="1" ht="16.5">
      <c r="A25" s="10"/>
      <c r="B25" s="23" t="s">
        <v>30</v>
      </c>
      <c r="C25" s="24">
        <v>545</v>
      </c>
      <c r="D25" s="26">
        <f>SUM(D19:D24)</f>
        <v>18.990000000000002</v>
      </c>
      <c r="E25" s="26">
        <v>18.88</v>
      </c>
      <c r="F25" s="26">
        <f t="shared" si="0" ref="F25:O25">SUM(F19:F24)</f>
        <v>73.650000000000006</v>
      </c>
      <c r="G25" s="26">
        <f t="shared" si="0"/>
        <v>541.23</v>
      </c>
      <c r="H25" s="79">
        <f t="shared" si="0"/>
        <v>0.47799999999999998</v>
      </c>
      <c r="I25" s="79">
        <f t="shared" si="0"/>
        <v>31.869999999999994</v>
      </c>
      <c r="J25" s="79">
        <f t="shared" si="0"/>
        <v>105.89999999999999</v>
      </c>
      <c r="K25" s="79">
        <f t="shared" si="0"/>
        <v>0.55400000000000005</v>
      </c>
      <c r="L25" s="79">
        <f t="shared" si="0"/>
        <v>482.10</v>
      </c>
      <c r="M25" s="79">
        <f t="shared" si="0"/>
        <v>468.30</v>
      </c>
      <c r="N25" s="79">
        <f t="shared" si="0"/>
        <v>165.10000000000002</v>
      </c>
      <c r="O25" s="79">
        <f t="shared" si="0"/>
        <v>4.28</v>
      </c>
      <c r="P25" s="33"/>
      <c r="Q25" s="83"/>
    </row>
    <row r="26" spans="1:17" s="4" customFormat="1" ht="16.5">
      <c r="A26" s="106" t="s">
        <v>19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23"/>
      <c r="Q26" s="83"/>
    </row>
    <row r="27" spans="1:18" s="13" customFormat="1" ht="16.5">
      <c r="A27" s="10"/>
      <c r="B27" s="10" t="s">
        <v>137</v>
      </c>
      <c r="C27" s="100">
        <v>60</v>
      </c>
      <c r="D27" s="25">
        <v>0.80</v>
      </c>
      <c r="E27" s="25">
        <v>2.70</v>
      </c>
      <c r="F27" s="25">
        <v>5.90</v>
      </c>
      <c r="G27" s="25">
        <v>51.10</v>
      </c>
      <c r="H27" s="56">
        <v>0.01</v>
      </c>
      <c r="I27" s="56">
        <v>2.2799999999999998</v>
      </c>
      <c r="J27" s="56">
        <v>0.68</v>
      </c>
      <c r="K27" s="56">
        <v>0.02</v>
      </c>
      <c r="L27" s="56">
        <v>19</v>
      </c>
      <c r="M27" s="56">
        <v>22</v>
      </c>
      <c r="N27" s="56">
        <v>11</v>
      </c>
      <c r="O27" s="56">
        <v>0.70</v>
      </c>
      <c r="P27" s="127"/>
      <c r="Q27" s="84" t="s">
        <v>138</v>
      </c>
      <c r="R27" s="127"/>
    </row>
    <row r="28" spans="1:17" s="1" customFormat="1" ht="16.5">
      <c r="A28" s="10"/>
      <c r="B28" s="10" t="s">
        <v>139</v>
      </c>
      <c r="C28" s="100">
        <v>200</v>
      </c>
      <c r="D28" s="25">
        <v>4.74</v>
      </c>
      <c r="E28" s="25">
        <v>5.80</v>
      </c>
      <c r="F28" s="25">
        <v>15.82</v>
      </c>
      <c r="G28" s="25">
        <v>134.44</v>
      </c>
      <c r="H28" s="74">
        <v>0.06</v>
      </c>
      <c r="I28" s="74">
        <v>5.50</v>
      </c>
      <c r="J28" s="74">
        <v>104</v>
      </c>
      <c r="K28" s="74">
        <v>0.05</v>
      </c>
      <c r="L28" s="74">
        <v>21</v>
      </c>
      <c r="M28" s="74">
        <v>51.40</v>
      </c>
      <c r="N28" s="74">
        <v>19.80</v>
      </c>
      <c r="O28" s="74">
        <v>0.70</v>
      </c>
      <c r="Q28" s="84" t="s">
        <v>140</v>
      </c>
    </row>
    <row r="29" spans="1:17" s="1" customFormat="1" ht="16.5">
      <c r="A29" s="10"/>
      <c r="B29" s="10" t="s">
        <v>141</v>
      </c>
      <c r="C29" s="100">
        <v>200</v>
      </c>
      <c r="D29" s="25">
        <v>15.30</v>
      </c>
      <c r="E29" s="25">
        <v>14.70</v>
      </c>
      <c r="F29" s="25">
        <v>38.60</v>
      </c>
      <c r="G29" s="25">
        <v>347.90</v>
      </c>
      <c r="H29" s="74">
        <v>0.070000000000000007</v>
      </c>
      <c r="I29" s="74">
        <v>0.72</v>
      </c>
      <c r="J29" s="74">
        <v>262</v>
      </c>
      <c r="K29" s="74">
        <v>0.12</v>
      </c>
      <c r="L29" s="74">
        <v>20</v>
      </c>
      <c r="M29" s="74">
        <v>193</v>
      </c>
      <c r="N29" s="74">
        <v>44</v>
      </c>
      <c r="O29" s="74">
        <v>2.2000000000000002</v>
      </c>
      <c r="Q29" s="84" t="s">
        <v>91</v>
      </c>
    </row>
    <row r="30" spans="1:17" s="1" customFormat="1" ht="15" customHeight="1">
      <c r="A30" s="10"/>
      <c r="B30" s="10" t="s">
        <v>40</v>
      </c>
      <c r="C30" s="100">
        <v>200</v>
      </c>
      <c r="D30" s="25">
        <v>1</v>
      </c>
      <c r="E30" s="25">
        <v>0.10</v>
      </c>
      <c r="F30" s="25">
        <v>15.70</v>
      </c>
      <c r="G30" s="25">
        <v>67.70</v>
      </c>
      <c r="H30" s="74">
        <v>0.01</v>
      </c>
      <c r="I30" s="74">
        <v>0.32</v>
      </c>
      <c r="J30" s="74">
        <v>70</v>
      </c>
      <c r="K30" s="74">
        <v>0.03</v>
      </c>
      <c r="L30" s="74">
        <v>28</v>
      </c>
      <c r="M30" s="74">
        <v>25</v>
      </c>
      <c r="N30" s="74">
        <v>18</v>
      </c>
      <c r="O30" s="74">
        <v>0.57999999999999996</v>
      </c>
      <c r="Q30" s="84" t="s">
        <v>111</v>
      </c>
    </row>
    <row r="31" spans="1:17" s="1" customFormat="1" ht="16.5">
      <c r="A31" s="10"/>
      <c r="B31" s="10" t="s">
        <v>6</v>
      </c>
      <c r="C31" s="100">
        <v>30</v>
      </c>
      <c r="D31" s="25">
        <v>2.2999999999999998</v>
      </c>
      <c r="E31" s="25">
        <v>0.25</v>
      </c>
      <c r="F31" s="25">
        <v>14.80</v>
      </c>
      <c r="G31" s="25">
        <v>70.30</v>
      </c>
      <c r="H31" s="74">
        <v>0.12</v>
      </c>
      <c r="I31" s="74">
        <v>0.06</v>
      </c>
      <c r="J31" s="74">
        <v>0</v>
      </c>
      <c r="K31" s="74">
        <v>0.09</v>
      </c>
      <c r="L31" s="74">
        <v>37.50</v>
      </c>
      <c r="M31" s="74">
        <v>38.700000000000003</v>
      </c>
      <c r="N31" s="74">
        <v>12.30</v>
      </c>
      <c r="O31" s="74">
        <v>1.08</v>
      </c>
      <c r="Q31" s="2" t="s">
        <v>118</v>
      </c>
    </row>
    <row r="32" spans="1:17" s="1" customFormat="1" ht="16.5">
      <c r="A32" s="10"/>
      <c r="B32" s="10" t="s">
        <v>29</v>
      </c>
      <c r="C32" s="100">
        <v>30</v>
      </c>
      <c r="D32" s="25">
        <v>2</v>
      </c>
      <c r="E32" s="25">
        <v>0.40</v>
      </c>
      <c r="F32" s="25">
        <v>10</v>
      </c>
      <c r="G32" s="25">
        <v>51.20</v>
      </c>
      <c r="H32" s="74">
        <v>0.12</v>
      </c>
      <c r="I32" s="74">
        <v>0.12</v>
      </c>
      <c r="J32" s="74">
        <v>0</v>
      </c>
      <c r="K32" s="74">
        <v>0.10</v>
      </c>
      <c r="L32" s="74">
        <v>21.90</v>
      </c>
      <c r="M32" s="74">
        <v>37.50</v>
      </c>
      <c r="N32" s="74">
        <v>12</v>
      </c>
      <c r="O32" s="74">
        <v>0.84</v>
      </c>
      <c r="Q32" s="2" t="s">
        <v>118</v>
      </c>
    </row>
    <row r="33" spans="1:18" s="1" customFormat="1" ht="16.5">
      <c r="A33" s="10"/>
      <c r="B33" s="23" t="s">
        <v>34</v>
      </c>
      <c r="C33" s="24">
        <f t="shared" si="1" ref="C33">SUM(C27:C32)</f>
        <v>720</v>
      </c>
      <c r="D33" s="26">
        <f t="shared" si="2" ref="D33:O33">SUM(D27:D32)</f>
        <v>26.14</v>
      </c>
      <c r="E33" s="26">
        <f t="shared" si="2"/>
        <v>23.95</v>
      </c>
      <c r="F33" s="26">
        <f t="shared" si="2"/>
        <v>100.82</v>
      </c>
      <c r="G33" s="26">
        <f t="shared" si="2"/>
        <v>722.64</v>
      </c>
      <c r="H33" s="79">
        <f t="shared" si="2"/>
        <v>0.39</v>
      </c>
      <c r="I33" s="79">
        <f t="shared" si="2"/>
        <v>9</v>
      </c>
      <c r="J33" s="79">
        <f t="shared" si="2"/>
        <v>436.68</v>
      </c>
      <c r="K33" s="79">
        <f t="shared" si="2"/>
        <v>0.41</v>
      </c>
      <c r="L33" s="79">
        <f t="shared" si="2"/>
        <v>147.40</v>
      </c>
      <c r="M33" s="79">
        <f t="shared" si="2"/>
        <v>367.60</v>
      </c>
      <c r="N33" s="79">
        <f t="shared" si="2"/>
        <v>117.10</v>
      </c>
      <c r="O33" s="79">
        <f t="shared" si="2"/>
        <v>6.10</v>
      </c>
      <c r="P33" s="33"/>
      <c r="Q33" s="2"/>
      <c r="R33" s="4"/>
    </row>
    <row r="34" spans="1:17" s="4" customFormat="1" ht="16.5">
      <c r="A34" s="10"/>
      <c r="B34" s="23" t="s">
        <v>45</v>
      </c>
      <c r="C34" s="24">
        <f t="shared" si="3" ref="C34:K34">C33+C25</f>
        <v>1265</v>
      </c>
      <c r="D34" s="26">
        <f t="shared" si="3"/>
        <v>45.13</v>
      </c>
      <c r="E34" s="26">
        <f t="shared" si="3"/>
        <v>42.83</v>
      </c>
      <c r="F34" s="26">
        <f t="shared" si="3"/>
        <v>174.47</v>
      </c>
      <c r="G34" s="26">
        <f t="shared" si="3"/>
        <v>1263.8699999999999</v>
      </c>
      <c r="H34" s="79">
        <f t="shared" si="3"/>
        <v>0.86799999999999999</v>
      </c>
      <c r="I34" s="79">
        <f t="shared" si="3"/>
        <v>40.86999999999999</v>
      </c>
      <c r="J34" s="79">
        <f>J25+J33</f>
        <v>542.58000000000004</v>
      </c>
      <c r="K34" s="79">
        <f t="shared" si="3"/>
        <v>0.96400000000000008</v>
      </c>
      <c r="L34" s="79">
        <f>L25+L33</f>
        <v>629.50</v>
      </c>
      <c r="M34" s="79">
        <f>M25+M33</f>
        <v>835.90</v>
      </c>
      <c r="N34" s="79">
        <f>N33+N25</f>
        <v>282.20000000000005</v>
      </c>
      <c r="O34" s="79">
        <f>O25+O33</f>
        <v>10.38</v>
      </c>
      <c r="P34" s="33"/>
      <c r="Q34" s="83"/>
    </row>
    <row r="35" spans="1:16" s="1" customFormat="1" ht="18.75">
      <c r="A35" s="109"/>
      <c r="B35" s="109"/>
      <c r="D35" s="7"/>
      <c r="E35" s="8"/>
      <c r="F35" s="7"/>
      <c r="G35" s="128"/>
      <c r="H35" s="128"/>
      <c r="I35" s="128"/>
      <c r="J35" s="128"/>
      <c r="K35" s="128"/>
      <c r="L35" s="31"/>
      <c r="M35" s="31"/>
      <c r="N35" s="31"/>
      <c r="O35" s="31"/>
      <c r="P35" s="31"/>
    </row>
    <row r="36" spans="1:16" s="1" customFormat="1" ht="18.75">
      <c r="A36" s="109"/>
      <c r="B36" s="109"/>
      <c r="C36"/>
      <c r="D36" s="68"/>
      <c r="E36" s="68"/>
      <c r="F36" s="68"/>
      <c r="G36" s="69"/>
      <c r="H36" s="69"/>
      <c r="I36" s="18"/>
      <c r="J36" s="18"/>
      <c r="K36" s="18"/>
      <c r="L36" s="18"/>
      <c r="M36" s="18"/>
      <c r="N36" s="18"/>
      <c r="O36" s="18"/>
      <c r="P36" s="18"/>
    </row>
    <row r="37" spans="1:16" ht="18.75">
      <c r="A37" s="109"/>
      <c r="B37" s="109"/>
      <c r="G37" s="129"/>
      <c r="H37" s="129"/>
      <c r="I37" s="129"/>
      <c r="J37" s="129"/>
      <c r="K37" s="129"/>
      <c r="L37" s="17"/>
      <c r="M37" s="17"/>
      <c r="N37" s="17"/>
      <c r="O37" s="17"/>
      <c r="P37" s="17"/>
    </row>
  </sheetData>
  <mergeCells count="24">
    <mergeCell ref="A35:B35"/>
    <mergeCell ref="A36:B36"/>
    <mergeCell ref="A37:B37"/>
    <mergeCell ref="G35:K35"/>
    <mergeCell ref="G37:K37"/>
    <mergeCell ref="A18:O18"/>
    <mergeCell ref="A26:O26"/>
    <mergeCell ref="H14:K14"/>
    <mergeCell ref="L14:O14"/>
    <mergeCell ref="P14:P15"/>
    <mergeCell ref="B14:B15"/>
    <mergeCell ref="C14:C15"/>
    <mergeCell ref="D14:F14"/>
    <mergeCell ref="G14:G15"/>
    <mergeCell ref="B12:O12"/>
    <mergeCell ref="B11:O11"/>
    <mergeCell ref="A10:O10"/>
    <mergeCell ref="A16:O16"/>
    <mergeCell ref="A17:O17"/>
    <mergeCell ref="A2:P2"/>
    <mergeCell ref="J3:N3"/>
    <mergeCell ref="J4:N4"/>
    <mergeCell ref="J5:N5"/>
    <mergeCell ref="B9:O9"/>
  </mergeCells>
  <pageMargins left="0.708661417322835" right="0.708661417322835" top="0.748031496062992" bottom="0.748031496062992" header="0.31496062992126" footer="0.31496062992126"/>
  <pageSetup orientation="landscape" paperSize="9" scale="56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EF986AF-249E-47DA-9048-2D02348FB9A9}">
  <sheetPr>
    <pageSetUpPr fitToPage="1"/>
  </sheetPr>
  <dimension ref="A2:R37"/>
  <sheetViews>
    <sheetView zoomScale="80" zoomScaleNormal="80" workbookViewId="0" topLeftCell="A1">
      <selection pane="topLeft" activeCell="A1" sqref="A1:XFD8"/>
    </sheetView>
  </sheetViews>
  <sheetFormatPr defaultRowHeight="15"/>
  <cols>
    <col min="1" max="1" width="17.2857142857143" customWidth="1"/>
    <col min="2" max="2" width="38.2857142857143" customWidth="1"/>
    <col min="3" max="6" width="11.7142857142857" customWidth="1"/>
    <col min="7" max="7" width="12.5714285714286" customWidth="1"/>
    <col min="8" max="9" width="9.28571428571429" bestFit="1" customWidth="1"/>
    <col min="10" max="10" width="9.57142857142857" bestFit="1" customWidth="1"/>
    <col min="11" max="14" width="9.28571428571429" bestFit="1" customWidth="1"/>
    <col min="15" max="15" width="9.28571428571429" customWidth="1"/>
    <col min="16" max="16" width="11.2857142857143" hidden="1" customWidth="1"/>
    <col min="17" max="17" width="63.4285714285714" customWidth="1"/>
  </cols>
  <sheetData>
    <row r="2" spans="1:16" s="15" customFormat="1" ht="23.25">
      <c r="A2" s="96" t="s">
        <v>128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s="15" customFormat="1" ht="16.5" customHeight="1">
      <c r="A3" s="90"/>
      <c r="B3" s="91" t="s">
        <v>124</v>
      </c>
      <c r="C3" s="90"/>
      <c r="D3" s="90"/>
      <c r="E3" s="90"/>
      <c r="F3" s="90"/>
      <c r="G3" s="90"/>
      <c r="H3" s="90"/>
      <c r="I3" s="90"/>
      <c r="J3" s="97" t="s">
        <v>124</v>
      </c>
      <c r="K3" s="97"/>
      <c r="L3" s="97"/>
      <c r="M3" s="97"/>
      <c r="N3" s="97"/>
      <c r="O3" s="91"/>
      <c r="P3" s="90"/>
    </row>
    <row r="4" spans="1:16" s="15" customFormat="1" ht="16.5" customHeight="1">
      <c r="A4" s="90"/>
      <c r="B4" s="91" t="s">
        <v>125</v>
      </c>
      <c r="C4" s="90"/>
      <c r="D4" s="90"/>
      <c r="E4" s="92"/>
      <c r="F4" s="92"/>
      <c r="G4" s="90"/>
      <c r="H4" s="90"/>
      <c r="I4" s="90"/>
      <c r="J4" s="97" t="s">
        <v>129</v>
      </c>
      <c r="K4" s="97"/>
      <c r="L4" s="97"/>
      <c r="M4" s="97"/>
      <c r="N4" s="97"/>
      <c r="O4" s="90"/>
      <c r="P4" s="90"/>
    </row>
    <row r="5" spans="1:16" s="15" customFormat="1" ht="20.25" customHeight="1">
      <c r="A5" s="90"/>
      <c r="B5" s="91" t="s">
        <v>126</v>
      </c>
      <c r="C5" s="90"/>
      <c r="D5" s="90"/>
      <c r="E5" s="92"/>
      <c r="F5" s="92"/>
      <c r="G5" s="92"/>
      <c r="H5" s="90"/>
      <c r="I5" s="90"/>
      <c r="J5" s="97" t="s">
        <v>130</v>
      </c>
      <c r="K5" s="97"/>
      <c r="L5" s="97"/>
      <c r="M5" s="97"/>
      <c r="N5" s="97"/>
      <c r="O5" s="91"/>
      <c r="P5" s="91"/>
    </row>
    <row r="6" spans="1:16" s="15" customFormat="1" ht="18.75" customHeight="1">
      <c r="A6" s="90"/>
      <c r="B6" s="90" t="s">
        <v>127</v>
      </c>
      <c r="C6" s="90"/>
      <c r="D6" s="90"/>
      <c r="E6" s="90"/>
      <c r="F6" s="90"/>
      <c r="G6" s="90"/>
      <c r="H6" s="90"/>
      <c r="I6" s="90"/>
      <c r="J6" s="91"/>
      <c r="K6" s="91"/>
      <c r="L6" s="91"/>
      <c r="M6" s="91"/>
      <c r="N6" s="91" t="s">
        <v>127</v>
      </c>
      <c r="O6" s="91"/>
      <c r="P6" s="91"/>
    </row>
    <row r="7" spans="2:16" s="15" customFormat="1" ht="16.5" customHeight="1">
      <c r="B7" s="16"/>
      <c r="J7" s="20"/>
      <c r="K7" s="20"/>
      <c r="L7" s="20"/>
      <c r="M7" s="20"/>
      <c r="N7" s="20"/>
      <c r="O7" s="20"/>
      <c r="P7" s="20"/>
    </row>
    <row r="8" s="15" customFormat="1" ht="23.25"/>
    <row r="9" spans="2:15" s="15" customFormat="1" ht="23.25">
      <c r="B9" s="93" t="s">
        <v>123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</row>
    <row r="10" spans="1:16" s="17" customFormat="1" ht="20.25">
      <c r="A10" s="95" t="s">
        <v>77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28"/>
    </row>
    <row r="11" spans="1:16" s="17" customFormat="1" ht="20.25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</row>
    <row r="12" spans="2:17" s="15" customFormat="1" ht="23.25"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Q12" s="130"/>
    </row>
    <row r="13" spans="2:15" s="15" customFormat="1" ht="23.25"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</row>
    <row r="14" spans="1:17" s="1" customFormat="1" ht="33" customHeight="1">
      <c r="A14" s="19" t="s">
        <v>20</v>
      </c>
      <c r="B14" s="100" t="s">
        <v>0</v>
      </c>
      <c r="C14" s="100" t="s">
        <v>1</v>
      </c>
      <c r="D14" s="100" t="s">
        <v>2</v>
      </c>
      <c r="E14" s="100"/>
      <c r="F14" s="100"/>
      <c r="G14" s="100" t="s">
        <v>7</v>
      </c>
      <c r="H14" s="100" t="s">
        <v>8</v>
      </c>
      <c r="I14" s="100"/>
      <c r="J14" s="100"/>
      <c r="K14" s="100"/>
      <c r="L14" s="100" t="s">
        <v>9</v>
      </c>
      <c r="M14" s="100"/>
      <c r="N14" s="100"/>
      <c r="O14" s="100"/>
      <c r="P14" s="100"/>
      <c r="Q14" s="5"/>
    </row>
    <row r="15" spans="1:17" s="1" customFormat="1" ht="16.5" customHeight="1">
      <c r="A15" s="5" t="s">
        <v>21</v>
      </c>
      <c r="B15" s="100"/>
      <c r="C15" s="100"/>
      <c r="D15" s="5" t="s">
        <v>3</v>
      </c>
      <c r="E15" s="34" t="s">
        <v>4</v>
      </c>
      <c r="F15" s="5" t="s">
        <v>5</v>
      </c>
      <c r="G15" s="100"/>
      <c r="H15" s="5" t="s">
        <v>22</v>
      </c>
      <c r="I15" s="5" t="s">
        <v>10</v>
      </c>
      <c r="J15" s="5" t="s">
        <v>15</v>
      </c>
      <c r="K15" s="5" t="s">
        <v>31</v>
      </c>
      <c r="L15" s="5" t="s">
        <v>11</v>
      </c>
      <c r="M15" s="5" t="s">
        <v>12</v>
      </c>
      <c r="N15" s="5" t="s">
        <v>13</v>
      </c>
      <c r="O15" s="5" t="s">
        <v>14</v>
      </c>
      <c r="P15" s="100"/>
      <c r="Q15" s="5"/>
    </row>
    <row r="16" spans="1:17" s="1" customFormat="1" ht="16.5">
      <c r="A16" s="106" t="s">
        <v>131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5"/>
    </row>
    <row r="17" spans="1:17" s="1" customFormat="1" ht="16.5">
      <c r="A17" s="106" t="s">
        <v>142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5"/>
    </row>
    <row r="18" spans="1:17" s="4" customFormat="1" ht="16.5">
      <c r="A18" s="106" t="s">
        <v>18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83"/>
    </row>
    <row r="19" spans="1:18" s="1" customFormat="1" ht="16.5">
      <c r="A19" s="10"/>
      <c r="B19" s="10" t="s">
        <v>143</v>
      </c>
      <c r="C19" s="100">
        <v>60</v>
      </c>
      <c r="D19" s="25">
        <v>0.70</v>
      </c>
      <c r="E19" s="25">
        <v>0.10</v>
      </c>
      <c r="F19" s="25">
        <v>2.2999999999999998</v>
      </c>
      <c r="G19" s="25">
        <v>12.80</v>
      </c>
      <c r="H19" s="56">
        <v>0.04</v>
      </c>
      <c r="I19" s="56">
        <v>15</v>
      </c>
      <c r="J19" s="56">
        <v>79.80</v>
      </c>
      <c r="K19" s="56">
        <v>0.02</v>
      </c>
      <c r="L19" s="56">
        <v>8.40</v>
      </c>
      <c r="M19" s="56">
        <v>16</v>
      </c>
      <c r="N19" s="56">
        <v>12</v>
      </c>
      <c r="O19" s="56">
        <v>0.54</v>
      </c>
      <c r="P19" s="2"/>
      <c r="Q19" s="84" t="s">
        <v>144</v>
      </c>
      <c r="R19" s="7"/>
    </row>
    <row r="20" spans="1:18" s="1" customFormat="1" ht="33">
      <c r="A20" s="10"/>
      <c r="B20" s="10" t="s">
        <v>145</v>
      </c>
      <c r="C20" s="100" t="s">
        <v>81</v>
      </c>
      <c r="D20" s="25">
        <v>4.80</v>
      </c>
      <c r="E20" s="25">
        <v>13.30</v>
      </c>
      <c r="F20" s="25">
        <v>26.60</v>
      </c>
      <c r="G20" s="25">
        <v>246.90</v>
      </c>
      <c r="H20" s="56">
        <v>0.03</v>
      </c>
      <c r="I20" s="56">
        <v>0</v>
      </c>
      <c r="J20" s="56">
        <v>63.74</v>
      </c>
      <c r="K20" s="56">
        <v>0.04</v>
      </c>
      <c r="L20" s="56">
        <v>9.3000000000000007</v>
      </c>
      <c r="M20" s="56">
        <v>76</v>
      </c>
      <c r="N20" s="56">
        <v>24</v>
      </c>
      <c r="O20" s="56">
        <v>0.51</v>
      </c>
      <c r="P20" s="12"/>
      <c r="Q20" s="84" t="s">
        <v>146</v>
      </c>
      <c r="R20" s="32"/>
    </row>
    <row r="21" spans="1:18" s="1" customFormat="1" ht="24" customHeight="1">
      <c r="A21" s="10"/>
      <c r="B21" s="10" t="s">
        <v>147</v>
      </c>
      <c r="C21" s="100">
        <v>50</v>
      </c>
      <c r="D21" s="25">
        <v>7.05</v>
      </c>
      <c r="E21" s="25">
        <v>2.90</v>
      </c>
      <c r="F21" s="25">
        <v>2.2000000000000002</v>
      </c>
      <c r="G21" s="25">
        <v>63.20</v>
      </c>
      <c r="H21" s="56">
        <v>0.02</v>
      </c>
      <c r="I21" s="56">
        <v>0.65</v>
      </c>
      <c r="J21" s="56">
        <v>143</v>
      </c>
      <c r="K21" s="56">
        <v>0.025000000000000001</v>
      </c>
      <c r="L21" s="56">
        <v>11.50</v>
      </c>
      <c r="M21" s="56">
        <v>56</v>
      </c>
      <c r="N21" s="56">
        <v>27.50</v>
      </c>
      <c r="O21" s="56">
        <v>0.50</v>
      </c>
      <c r="P21" s="12"/>
      <c r="Q21" s="84" t="s">
        <v>148</v>
      </c>
      <c r="R21" s="32"/>
    </row>
    <row r="22" spans="1:18" s="1" customFormat="1" ht="16.5">
      <c r="A22" s="10"/>
      <c r="B22" s="10" t="s">
        <v>149</v>
      </c>
      <c r="C22" s="100">
        <v>200</v>
      </c>
      <c r="D22" s="25">
        <v>0.30</v>
      </c>
      <c r="E22" s="25">
        <v>0</v>
      </c>
      <c r="F22" s="25">
        <v>6.70</v>
      </c>
      <c r="G22" s="25">
        <v>27.90</v>
      </c>
      <c r="H22" s="56">
        <v>0</v>
      </c>
      <c r="I22" s="56">
        <v>1.1599999999999999</v>
      </c>
      <c r="J22" s="56">
        <v>0.38</v>
      </c>
      <c r="K22" s="56">
        <v>0.01</v>
      </c>
      <c r="L22" s="56">
        <v>6.90</v>
      </c>
      <c r="M22" s="56">
        <v>8.50</v>
      </c>
      <c r="N22" s="56">
        <v>4.5999999999999996</v>
      </c>
      <c r="O22" s="56">
        <v>0.77</v>
      </c>
      <c r="P22" s="12"/>
      <c r="Q22" s="84" t="s">
        <v>150</v>
      </c>
      <c r="R22" s="32"/>
    </row>
    <row r="23" spans="1:18" s="1" customFormat="1" ht="16.5">
      <c r="A23" s="10"/>
      <c r="B23" s="10" t="s">
        <v>6</v>
      </c>
      <c r="C23" s="100">
        <v>40</v>
      </c>
      <c r="D23" s="25">
        <v>3.06</v>
      </c>
      <c r="E23" s="25">
        <v>0.33</v>
      </c>
      <c r="F23" s="25">
        <v>19.70</v>
      </c>
      <c r="G23" s="25">
        <v>93.73</v>
      </c>
      <c r="H23" s="74">
        <v>0.16</v>
      </c>
      <c r="I23" s="74">
        <v>0.08</v>
      </c>
      <c r="J23" s="74">
        <v>0</v>
      </c>
      <c r="K23" s="74">
        <v>0.12</v>
      </c>
      <c r="L23" s="74">
        <v>50</v>
      </c>
      <c r="M23" s="74">
        <v>51.60</v>
      </c>
      <c r="N23" s="74">
        <v>16.40</v>
      </c>
      <c r="O23" s="74">
        <v>1.44</v>
      </c>
      <c r="P23" s="2"/>
      <c r="Q23" s="5" t="s">
        <v>118</v>
      </c>
      <c r="R23" s="7"/>
    </row>
    <row r="24" spans="1:18" s="4" customFormat="1" ht="16.5">
      <c r="A24" s="10"/>
      <c r="B24" s="10" t="s">
        <v>29</v>
      </c>
      <c r="C24" s="100">
        <v>35</v>
      </c>
      <c r="D24" s="25">
        <v>2.2999999999999998</v>
      </c>
      <c r="E24" s="25">
        <v>0.47</v>
      </c>
      <c r="F24" s="25">
        <v>11.70</v>
      </c>
      <c r="G24" s="25">
        <v>59.73</v>
      </c>
      <c r="H24" s="56">
        <v>0.175</v>
      </c>
      <c r="I24" s="56">
        <v>0.14000000000000001</v>
      </c>
      <c r="J24" s="56">
        <v>0</v>
      </c>
      <c r="K24" s="56">
        <v>0.122</v>
      </c>
      <c r="L24" s="56">
        <v>25.55</v>
      </c>
      <c r="M24" s="56">
        <v>65.63</v>
      </c>
      <c r="N24" s="56">
        <v>14</v>
      </c>
      <c r="O24" s="56">
        <v>0.99</v>
      </c>
      <c r="P24" s="2"/>
      <c r="Q24" s="5" t="s">
        <v>118</v>
      </c>
      <c r="R24" s="7"/>
    </row>
    <row r="25" spans="1:18" s="4" customFormat="1" ht="16.5">
      <c r="A25" s="10"/>
      <c r="B25" s="23" t="s">
        <v>30</v>
      </c>
      <c r="C25" s="24">
        <v>545</v>
      </c>
      <c r="D25" s="46">
        <f t="shared" si="0" ref="D25:O25">SUM(D19:D24)</f>
        <v>18.21</v>
      </c>
      <c r="E25" s="46">
        <f t="shared" si="0"/>
        <v>17.099999999999998</v>
      </c>
      <c r="F25" s="26">
        <f t="shared" si="0"/>
        <v>69.20</v>
      </c>
      <c r="G25" s="26">
        <f t="shared" si="0"/>
        <v>504.26</v>
      </c>
      <c r="H25" s="79">
        <f t="shared" si="0"/>
        <v>0.425</v>
      </c>
      <c r="I25" s="79">
        <f t="shared" si="0"/>
        <v>17.029999999999998</v>
      </c>
      <c r="J25" s="79">
        <f t="shared" si="0"/>
        <v>286.91999999999996</v>
      </c>
      <c r="K25" s="79">
        <f t="shared" si="0"/>
        <v>0.33699999999999997</v>
      </c>
      <c r="L25" s="79">
        <f t="shared" si="0"/>
        <v>111.64999999999999</v>
      </c>
      <c r="M25" s="79">
        <f t="shared" si="0"/>
        <v>273.73</v>
      </c>
      <c r="N25" s="79">
        <f t="shared" si="0"/>
        <v>98.50</v>
      </c>
      <c r="O25" s="79">
        <f t="shared" si="0"/>
        <v>4.75</v>
      </c>
      <c r="P25" s="14"/>
      <c r="Q25" s="83"/>
      <c r="R25" s="33"/>
    </row>
    <row r="26" spans="1:17" s="4" customFormat="1" ht="16.5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83"/>
    </row>
    <row r="27" spans="1:18" s="1" customFormat="1" ht="33">
      <c r="A27" s="10"/>
      <c r="B27" s="10" t="s">
        <v>151</v>
      </c>
      <c r="C27" s="100">
        <v>60</v>
      </c>
      <c r="D27" s="25">
        <v>1</v>
      </c>
      <c r="E27" s="25">
        <v>6.10</v>
      </c>
      <c r="F27" s="25">
        <v>6.80</v>
      </c>
      <c r="G27" s="25">
        <v>86.10</v>
      </c>
      <c r="H27" s="74">
        <v>0.02</v>
      </c>
      <c r="I27" s="74">
        <v>23.10</v>
      </c>
      <c r="J27" s="74">
        <v>122</v>
      </c>
      <c r="K27" s="74">
        <v>0.02</v>
      </c>
      <c r="L27" s="74">
        <v>27</v>
      </c>
      <c r="M27" s="74">
        <v>19</v>
      </c>
      <c r="N27" s="56">
        <v>10</v>
      </c>
      <c r="O27" s="56">
        <v>0.36</v>
      </c>
      <c r="P27" s="2"/>
      <c r="Q27" s="84" t="s">
        <v>152</v>
      </c>
      <c r="R27" s="7"/>
    </row>
    <row r="28" spans="1:18" s="13" customFormat="1" ht="33">
      <c r="A28" s="10"/>
      <c r="B28" s="10" t="s">
        <v>153</v>
      </c>
      <c r="C28" s="100">
        <v>200</v>
      </c>
      <c r="D28" s="25">
        <v>1.92</v>
      </c>
      <c r="E28" s="25">
        <v>7.03</v>
      </c>
      <c r="F28" s="25">
        <v>10.30</v>
      </c>
      <c r="G28" s="25">
        <v>94.20</v>
      </c>
      <c r="H28" s="78">
        <v>0.19</v>
      </c>
      <c r="I28" s="78">
        <v>32.10</v>
      </c>
      <c r="J28" s="78">
        <v>516</v>
      </c>
      <c r="K28" s="78">
        <v>0.19</v>
      </c>
      <c r="L28" s="78">
        <v>138</v>
      </c>
      <c r="M28" s="78">
        <v>262</v>
      </c>
      <c r="N28" s="78">
        <v>73</v>
      </c>
      <c r="O28" s="78">
        <v>2.76</v>
      </c>
      <c r="P28" s="30"/>
      <c r="Q28" s="84" t="s">
        <v>154</v>
      </c>
      <c r="R28" s="32"/>
    </row>
    <row r="29" spans="1:18" s="13" customFormat="1" ht="19.5" customHeight="1">
      <c r="A29" s="10"/>
      <c r="B29" s="10" t="s">
        <v>155</v>
      </c>
      <c r="C29" s="99">
        <v>150</v>
      </c>
      <c r="D29" s="25">
        <v>8.10</v>
      </c>
      <c r="E29" s="25">
        <v>6.30</v>
      </c>
      <c r="F29" s="25">
        <v>36</v>
      </c>
      <c r="G29" s="25">
        <v>233.10</v>
      </c>
      <c r="H29" s="74">
        <v>0.21</v>
      </c>
      <c r="I29" s="74">
        <v>0</v>
      </c>
      <c r="J29" s="74">
        <v>19.20</v>
      </c>
      <c r="K29" s="74">
        <v>0.12</v>
      </c>
      <c r="L29" s="74">
        <v>15</v>
      </c>
      <c r="M29" s="74">
        <v>181</v>
      </c>
      <c r="N29" s="74">
        <v>120</v>
      </c>
      <c r="O29" s="74">
        <v>4.04</v>
      </c>
      <c r="P29" s="12"/>
      <c r="Q29" s="84" t="s">
        <v>115</v>
      </c>
      <c r="R29" s="32"/>
    </row>
    <row r="30" spans="1:18" s="1" customFormat="1" ht="18.75" customHeight="1">
      <c r="A30" s="10"/>
      <c r="B30" s="10" t="s">
        <v>156</v>
      </c>
      <c r="C30" s="99">
        <v>75</v>
      </c>
      <c r="D30" s="25">
        <v>11.70</v>
      </c>
      <c r="E30" s="25">
        <v>5.20</v>
      </c>
      <c r="F30" s="25">
        <v>10.10</v>
      </c>
      <c r="G30" s="25">
        <v>134</v>
      </c>
      <c r="H30" s="78">
        <v>0.05</v>
      </c>
      <c r="I30" s="78">
        <v>0.47</v>
      </c>
      <c r="J30" s="78">
        <v>4.72</v>
      </c>
      <c r="K30" s="78">
        <v>0.06</v>
      </c>
      <c r="L30" s="78">
        <v>22</v>
      </c>
      <c r="M30" s="78">
        <v>108</v>
      </c>
      <c r="N30" s="78">
        <v>48</v>
      </c>
      <c r="O30" s="78">
        <v>1.03</v>
      </c>
      <c r="P30" s="2"/>
      <c r="Q30" s="89" t="s">
        <v>157</v>
      </c>
      <c r="R30" s="7"/>
    </row>
    <row r="31" spans="1:18" s="1" customFormat="1" ht="16.5">
      <c r="A31" s="10"/>
      <c r="B31" s="10" t="s">
        <v>85</v>
      </c>
      <c r="C31" s="100">
        <v>200</v>
      </c>
      <c r="D31" s="25">
        <v>0.50</v>
      </c>
      <c r="E31" s="25">
        <v>0</v>
      </c>
      <c r="F31" s="25">
        <v>19.80</v>
      </c>
      <c r="G31" s="25">
        <v>81</v>
      </c>
      <c r="H31" s="72">
        <v>0</v>
      </c>
      <c r="I31" s="72">
        <v>0.02</v>
      </c>
      <c r="J31" s="72">
        <v>15</v>
      </c>
      <c r="K31" s="72">
        <v>0</v>
      </c>
      <c r="L31" s="72">
        <v>50</v>
      </c>
      <c r="M31" s="72">
        <v>4.30</v>
      </c>
      <c r="N31" s="72">
        <v>2.10</v>
      </c>
      <c r="O31" s="72">
        <v>0.09</v>
      </c>
      <c r="P31" s="2"/>
      <c r="Q31" s="2" t="s">
        <v>118</v>
      </c>
      <c r="R31" s="7"/>
    </row>
    <row r="32" spans="1:18" s="1" customFormat="1" ht="16.5">
      <c r="A32" s="10"/>
      <c r="B32" s="10" t="s">
        <v>6</v>
      </c>
      <c r="C32" s="100">
        <v>25</v>
      </c>
      <c r="D32" s="25">
        <v>1.92</v>
      </c>
      <c r="E32" s="25">
        <v>0.20</v>
      </c>
      <c r="F32" s="25">
        <v>12.30</v>
      </c>
      <c r="G32" s="25">
        <v>58.60</v>
      </c>
      <c r="H32" s="74">
        <v>0.10</v>
      </c>
      <c r="I32" s="74">
        <v>0.05</v>
      </c>
      <c r="J32" s="74">
        <v>0</v>
      </c>
      <c r="K32" s="74">
        <v>0.074999999999999997</v>
      </c>
      <c r="L32" s="74">
        <v>31.25</v>
      </c>
      <c r="M32" s="74">
        <v>32.25</v>
      </c>
      <c r="N32" s="74">
        <v>10.25</v>
      </c>
      <c r="O32" s="74">
        <v>0.90</v>
      </c>
      <c r="P32" s="2"/>
      <c r="Q32" s="2" t="s">
        <v>118</v>
      </c>
      <c r="R32" s="7"/>
    </row>
    <row r="33" spans="1:18" s="1" customFormat="1" ht="16.5">
      <c r="A33" s="10"/>
      <c r="B33" s="10" t="s">
        <v>33</v>
      </c>
      <c r="C33" s="100">
        <v>20</v>
      </c>
      <c r="D33" s="25">
        <v>1.30</v>
      </c>
      <c r="E33" s="25">
        <v>0.27</v>
      </c>
      <c r="F33" s="25">
        <v>6.70</v>
      </c>
      <c r="G33" s="25">
        <v>34.130000000000003</v>
      </c>
      <c r="H33" s="74">
        <v>0.08</v>
      </c>
      <c r="I33" s="74">
        <v>0.08</v>
      </c>
      <c r="J33" s="74">
        <v>0</v>
      </c>
      <c r="K33" s="74">
        <v>0.070000000000000007</v>
      </c>
      <c r="L33" s="74">
        <v>14.60</v>
      </c>
      <c r="M33" s="74">
        <v>25</v>
      </c>
      <c r="N33" s="74">
        <v>8</v>
      </c>
      <c r="O33" s="74">
        <v>0.56000000000000005</v>
      </c>
      <c r="P33" s="2"/>
      <c r="Q33" s="2" t="s">
        <v>118</v>
      </c>
      <c r="R33" s="7"/>
    </row>
    <row r="34" spans="1:17" s="4" customFormat="1" ht="16.5">
      <c r="A34" s="10"/>
      <c r="B34" s="23" t="s">
        <v>34</v>
      </c>
      <c r="C34" s="24">
        <f t="shared" si="1" ref="C34:O34">SUM(C27:C33)</f>
        <v>730</v>
      </c>
      <c r="D34" s="58">
        <f t="shared" si="1"/>
        <v>26.44</v>
      </c>
      <c r="E34" s="58">
        <f t="shared" si="1"/>
        <v>25.10</v>
      </c>
      <c r="F34" s="64">
        <f t="shared" si="1"/>
        <v>102</v>
      </c>
      <c r="G34" s="26">
        <f t="shared" si="1"/>
        <v>721.13</v>
      </c>
      <c r="H34" s="79">
        <f t="shared" si="1"/>
        <v>0.64999999999999991</v>
      </c>
      <c r="I34" s="79">
        <f t="shared" si="1"/>
        <v>55.82</v>
      </c>
      <c r="J34" s="79">
        <f t="shared" si="1"/>
        <v>676.92</v>
      </c>
      <c r="K34" s="79">
        <f t="shared" si="1"/>
        <v>0.53499999999999992</v>
      </c>
      <c r="L34" s="79">
        <f t="shared" si="1"/>
        <v>297.85000000000002</v>
      </c>
      <c r="M34" s="79">
        <f t="shared" si="1"/>
        <v>631.54999999999995</v>
      </c>
      <c r="N34" s="79">
        <f t="shared" si="1"/>
        <v>271.35000000000002</v>
      </c>
      <c r="O34" s="79">
        <f t="shared" si="1"/>
        <v>9.74</v>
      </c>
      <c r="P34" s="14"/>
      <c r="Q34" s="83"/>
    </row>
    <row r="35" spans="1:17" s="4" customFormat="1" ht="16.5">
      <c r="A35" s="10"/>
      <c r="B35" s="23" t="s">
        <v>45</v>
      </c>
      <c r="C35" s="24">
        <f>C25+C34</f>
        <v>1275</v>
      </c>
      <c r="D35" s="26">
        <f>D25+D34</f>
        <v>44.650000000000006</v>
      </c>
      <c r="E35" s="26">
        <f>E25+E34</f>
        <v>42.20</v>
      </c>
      <c r="F35" s="26">
        <f>F25+F34</f>
        <v>171.20</v>
      </c>
      <c r="G35" s="26">
        <f>G25+G34</f>
        <v>1225.3899999999999</v>
      </c>
      <c r="H35" s="79">
        <f t="shared" si="2" ref="H35:O35">H34+H25</f>
        <v>1.075</v>
      </c>
      <c r="I35" s="79">
        <f t="shared" si="2"/>
        <v>72.849999999999994</v>
      </c>
      <c r="J35" s="79">
        <f t="shared" si="2"/>
        <v>963.84</v>
      </c>
      <c r="K35" s="79">
        <f t="shared" si="2"/>
        <v>0.87199999999999989</v>
      </c>
      <c r="L35" s="79">
        <f t="shared" si="2"/>
        <v>409.50</v>
      </c>
      <c r="M35" s="79">
        <f t="shared" si="2"/>
        <v>905.28</v>
      </c>
      <c r="N35" s="79">
        <f t="shared" si="2"/>
        <v>369.85</v>
      </c>
      <c r="O35" s="79">
        <f t="shared" si="2"/>
        <v>14.49</v>
      </c>
      <c r="P35" s="14"/>
      <c r="Q35" s="83"/>
    </row>
    <row r="36" spans="2:7" s="1" customFormat="1" ht="16.5">
      <c r="B36" s="109"/>
      <c r="D36" s="7"/>
      <c r="E36" s="8"/>
      <c r="F36" s="7"/>
      <c r="G36" s="7"/>
    </row>
    <row r="37" spans="1:16" s="1" customFormat="1" ht="18.75">
      <c r="A37" s="109"/>
      <c r="B37" s="109"/>
      <c r="D37" s="7"/>
      <c r="E37" s="8"/>
      <c r="F37" s="7"/>
      <c r="G37" s="113"/>
      <c r="H37" s="113"/>
      <c r="I37" s="113"/>
      <c r="J37" s="113"/>
      <c r="K37" s="113"/>
      <c r="L37" s="113"/>
      <c r="M37" s="113"/>
      <c r="N37" s="113"/>
      <c r="O37" s="113"/>
      <c r="P37" s="113"/>
    </row>
  </sheetData>
  <mergeCells count="21">
    <mergeCell ref="A2:P2"/>
    <mergeCell ref="J3:N3"/>
    <mergeCell ref="J4:N4"/>
    <mergeCell ref="J5:N5"/>
    <mergeCell ref="A10:O10"/>
    <mergeCell ref="B9:O9"/>
    <mergeCell ref="B12:O12"/>
    <mergeCell ref="B11:O11"/>
    <mergeCell ref="A16:P16"/>
    <mergeCell ref="A17:P17"/>
    <mergeCell ref="G37:P37"/>
    <mergeCell ref="A37:B37"/>
    <mergeCell ref="A26:P26"/>
    <mergeCell ref="A18:P18"/>
    <mergeCell ref="L14:O14"/>
    <mergeCell ref="P14:P15"/>
    <mergeCell ref="B14:B15"/>
    <mergeCell ref="C14:C15"/>
    <mergeCell ref="D14:F14"/>
    <mergeCell ref="G14:G15"/>
    <mergeCell ref="H14:K14"/>
  </mergeCells>
  <pageMargins left="0.708661417322835" right="0.708661417322835" top="0.748031496062992" bottom="0.748031496062992" header="0.31496062992126" footer="0.31496062992126"/>
  <pageSetup orientation="landscape" paperSize="9" scale="51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F55D36F-3367-40FA-96FD-EC156512B9A9}">
  <sheetPr>
    <pageSetUpPr fitToPage="1"/>
  </sheetPr>
  <dimension ref="A2:R37"/>
  <sheetViews>
    <sheetView zoomScale="80" zoomScaleNormal="80" workbookViewId="0" topLeftCell="A1">
      <selection pane="topLeft" activeCell="A1" sqref="A1:XFD8"/>
    </sheetView>
  </sheetViews>
  <sheetFormatPr defaultRowHeight="15"/>
  <cols>
    <col min="1" max="1" width="16.4285714285714" customWidth="1"/>
    <col min="2" max="2" width="41.5714285714286" customWidth="1"/>
    <col min="3" max="3" width="11.7142857142857" customWidth="1"/>
    <col min="4" max="4" width="11.8571428571429" customWidth="1"/>
    <col min="5" max="6" width="11.7142857142857" customWidth="1"/>
    <col min="7" max="7" width="12.5714285714286" customWidth="1"/>
    <col min="8" max="9" width="8.14285714285714" customWidth="1"/>
    <col min="10" max="10" width="10.5714285714286" customWidth="1"/>
    <col min="11" max="12" width="8.14285714285714" customWidth="1"/>
    <col min="13" max="13" width="10.1428571428571" customWidth="1"/>
    <col min="14" max="15" width="8.14285714285714" customWidth="1"/>
    <col min="16" max="16" width="10.4285714285714" hidden="1" customWidth="1"/>
    <col min="17" max="17" width="63.5714285714286" customWidth="1"/>
  </cols>
  <sheetData>
    <row r="2" spans="1:16" s="15" customFormat="1" ht="23.25">
      <c r="A2" s="96" t="s">
        <v>128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s="15" customFormat="1" ht="16.5" customHeight="1">
      <c r="A3" s="90"/>
      <c r="B3" s="91" t="s">
        <v>124</v>
      </c>
      <c r="C3" s="90"/>
      <c r="D3" s="90"/>
      <c r="E3" s="90"/>
      <c r="F3" s="90"/>
      <c r="G3" s="90"/>
      <c r="H3" s="90"/>
      <c r="I3" s="90"/>
      <c r="J3" s="97" t="s">
        <v>124</v>
      </c>
      <c r="K3" s="97"/>
      <c r="L3" s="97"/>
      <c r="M3" s="97"/>
      <c r="N3" s="97"/>
      <c r="O3" s="91"/>
      <c r="P3" s="90"/>
    </row>
    <row r="4" spans="1:16" s="15" customFormat="1" ht="16.5" customHeight="1">
      <c r="A4" s="90"/>
      <c r="B4" s="91" t="s">
        <v>125</v>
      </c>
      <c r="C4" s="90"/>
      <c r="D4" s="90"/>
      <c r="E4" s="92"/>
      <c r="F4" s="92"/>
      <c r="G4" s="90"/>
      <c r="H4" s="90"/>
      <c r="I4" s="90"/>
      <c r="J4" s="97" t="s">
        <v>129</v>
      </c>
      <c r="K4" s="97"/>
      <c r="L4" s="97"/>
      <c r="M4" s="97"/>
      <c r="N4" s="97"/>
      <c r="O4" s="90"/>
      <c r="P4" s="90"/>
    </row>
    <row r="5" spans="1:16" s="15" customFormat="1" ht="20.25" customHeight="1">
      <c r="A5" s="90"/>
      <c r="B5" s="91" t="s">
        <v>126</v>
      </c>
      <c r="C5" s="90"/>
      <c r="D5" s="90"/>
      <c r="E5" s="92"/>
      <c r="F5" s="92"/>
      <c r="G5" s="92"/>
      <c r="H5" s="90"/>
      <c r="I5" s="90"/>
      <c r="J5" s="97" t="s">
        <v>130</v>
      </c>
      <c r="K5" s="97"/>
      <c r="L5" s="97"/>
      <c r="M5" s="97"/>
      <c r="N5" s="97"/>
      <c r="O5" s="91"/>
      <c r="P5" s="91"/>
    </row>
    <row r="6" spans="1:16" s="15" customFormat="1" ht="18.75" customHeight="1">
      <c r="A6" s="90"/>
      <c r="B6" s="90" t="s">
        <v>127</v>
      </c>
      <c r="C6" s="90"/>
      <c r="D6" s="90"/>
      <c r="E6" s="90"/>
      <c r="F6" s="90"/>
      <c r="G6" s="90"/>
      <c r="H6" s="90"/>
      <c r="I6" s="90"/>
      <c r="J6" s="91"/>
      <c r="K6" s="91"/>
      <c r="L6" s="91"/>
      <c r="M6" s="91"/>
      <c r="N6" s="91" t="s">
        <v>127</v>
      </c>
      <c r="O6" s="91"/>
      <c r="P6" s="91"/>
    </row>
    <row r="7" spans="2:16" s="15" customFormat="1" ht="16.5" customHeight="1">
      <c r="B7" s="16"/>
      <c r="J7" s="20"/>
      <c r="K7" s="20"/>
      <c r="L7" s="20"/>
      <c r="M7" s="20"/>
      <c r="N7" s="20"/>
      <c r="O7" s="20"/>
      <c r="P7" s="20"/>
    </row>
    <row r="8" s="15" customFormat="1" ht="23.25"/>
    <row r="9" spans="2:15" s="15" customFormat="1" ht="23.25">
      <c r="B9" s="93" t="s">
        <v>123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</row>
    <row r="10" spans="1:16" s="17" customFormat="1" ht="20.25">
      <c r="A10" s="95" t="s">
        <v>77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28"/>
    </row>
    <row r="11" spans="1:16" s="17" customFormat="1" ht="20.25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</row>
    <row r="12" spans="2:15" s="15" customFormat="1" ht="23.25"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</row>
    <row r="14" spans="1:17" s="1" customFormat="1" ht="33" customHeight="1">
      <c r="A14" s="19" t="s">
        <v>20</v>
      </c>
      <c r="B14" s="100" t="s">
        <v>0</v>
      </c>
      <c r="C14" s="100" t="s">
        <v>1</v>
      </c>
      <c r="D14" s="100" t="s">
        <v>2</v>
      </c>
      <c r="E14" s="100"/>
      <c r="F14" s="100"/>
      <c r="G14" s="100" t="s">
        <v>7</v>
      </c>
      <c r="H14" s="100" t="s">
        <v>8</v>
      </c>
      <c r="I14" s="100"/>
      <c r="J14" s="100"/>
      <c r="K14" s="100"/>
      <c r="L14" s="100" t="s">
        <v>9</v>
      </c>
      <c r="M14" s="100"/>
      <c r="N14" s="100"/>
      <c r="O14" s="100"/>
      <c r="P14" s="100"/>
      <c r="Q14" s="5"/>
    </row>
    <row r="15" spans="1:17" s="1" customFormat="1" ht="16.5" customHeight="1">
      <c r="A15" s="5" t="s">
        <v>21</v>
      </c>
      <c r="B15" s="100"/>
      <c r="C15" s="100"/>
      <c r="D15" s="5" t="s">
        <v>3</v>
      </c>
      <c r="E15" s="34" t="s">
        <v>4</v>
      </c>
      <c r="F15" s="5" t="s">
        <v>5</v>
      </c>
      <c r="G15" s="100"/>
      <c r="H15" s="5" t="s">
        <v>22</v>
      </c>
      <c r="I15" s="5" t="s">
        <v>10</v>
      </c>
      <c r="J15" s="5" t="s">
        <v>15</v>
      </c>
      <c r="K15" s="5" t="s">
        <v>31</v>
      </c>
      <c r="L15" s="5" t="s">
        <v>11</v>
      </c>
      <c r="M15" s="5" t="s">
        <v>12</v>
      </c>
      <c r="N15" s="5" t="s">
        <v>13</v>
      </c>
      <c r="O15" s="5" t="s">
        <v>14</v>
      </c>
      <c r="P15" s="100"/>
      <c r="Q15" s="5"/>
    </row>
    <row r="16" spans="1:17" s="1" customFormat="1" ht="16.5">
      <c r="A16" s="106" t="s">
        <v>131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5"/>
    </row>
    <row r="17" spans="1:17" s="1" customFormat="1" ht="16.5">
      <c r="A17" s="106" t="s">
        <v>158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5"/>
    </row>
    <row r="18" spans="1:17" s="4" customFormat="1" ht="16.5">
      <c r="A18" s="106" t="s">
        <v>18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83"/>
    </row>
    <row r="19" spans="1:18" s="1" customFormat="1" ht="16.5">
      <c r="A19" s="10"/>
      <c r="B19" s="10" t="s">
        <v>27</v>
      </c>
      <c r="C19" s="100">
        <v>30</v>
      </c>
      <c r="D19" s="25">
        <v>4.0199999999999996</v>
      </c>
      <c r="E19" s="25">
        <v>8.8000000000000007</v>
      </c>
      <c r="F19" s="25">
        <v>0</v>
      </c>
      <c r="G19" s="25">
        <v>95.28</v>
      </c>
      <c r="H19" s="56">
        <v>0.01</v>
      </c>
      <c r="I19" s="56">
        <v>0.21</v>
      </c>
      <c r="J19" s="56">
        <v>78</v>
      </c>
      <c r="K19" s="56">
        <v>0.09</v>
      </c>
      <c r="L19" s="56">
        <v>264</v>
      </c>
      <c r="M19" s="56">
        <v>150</v>
      </c>
      <c r="N19" s="56">
        <v>11</v>
      </c>
      <c r="O19" s="56">
        <v>0.30</v>
      </c>
      <c r="P19" s="2"/>
      <c r="Q19" s="84" t="s">
        <v>86</v>
      </c>
      <c r="R19" s="7"/>
    </row>
    <row r="20" spans="1:18" s="1" customFormat="1" ht="16.5">
      <c r="A20" s="10"/>
      <c r="B20" s="10" t="s">
        <v>159</v>
      </c>
      <c r="C20" s="100">
        <v>200</v>
      </c>
      <c r="D20" s="25">
        <v>7.10</v>
      </c>
      <c r="E20" s="25">
        <v>5.80</v>
      </c>
      <c r="F20" s="25">
        <v>26.60</v>
      </c>
      <c r="G20" s="25" t="s">
        <v>160</v>
      </c>
      <c r="H20" s="78">
        <v>0.15</v>
      </c>
      <c r="I20" s="78">
        <v>0.50</v>
      </c>
      <c r="J20" s="78">
        <v>23.90</v>
      </c>
      <c r="K20" s="78">
        <v>0.18</v>
      </c>
      <c r="L20" s="78">
        <v>112</v>
      </c>
      <c r="M20" s="78">
        <v>175</v>
      </c>
      <c r="N20" s="78">
        <v>78</v>
      </c>
      <c r="O20" s="78">
        <v>2.35</v>
      </c>
      <c r="P20" s="2"/>
      <c r="Q20" s="84" t="s">
        <v>161</v>
      </c>
      <c r="R20" s="7"/>
    </row>
    <row r="21" spans="1:18" ht="16.5">
      <c r="A21" s="10"/>
      <c r="B21" s="10" t="s">
        <v>83</v>
      </c>
      <c r="C21" s="100">
        <v>100</v>
      </c>
      <c r="D21" s="25">
        <v>0.42</v>
      </c>
      <c r="E21" s="25">
        <v>0.42</v>
      </c>
      <c r="F21" s="25">
        <v>9.8000000000000007</v>
      </c>
      <c r="G21" s="25">
        <v>44.66</v>
      </c>
      <c r="H21" s="56">
        <v>0.03</v>
      </c>
      <c r="I21" s="56">
        <v>10</v>
      </c>
      <c r="J21" s="56">
        <v>5</v>
      </c>
      <c r="K21" s="56">
        <v>0.02</v>
      </c>
      <c r="L21" s="56">
        <v>16</v>
      </c>
      <c r="M21" s="56">
        <v>11</v>
      </c>
      <c r="N21" s="56">
        <v>9</v>
      </c>
      <c r="O21" s="56">
        <v>2.2000000000000002</v>
      </c>
      <c r="P21" s="2"/>
      <c r="Q21" s="2" t="s">
        <v>118</v>
      </c>
      <c r="R21" s="7"/>
    </row>
    <row r="22" spans="1:18" s="1" customFormat="1" ht="16.5">
      <c r="A22" s="10"/>
      <c r="B22" s="10" t="s">
        <v>162</v>
      </c>
      <c r="C22" s="100">
        <v>200</v>
      </c>
      <c r="D22" s="25">
        <v>1.60</v>
      </c>
      <c r="E22" s="25">
        <v>1.1000000000000001</v>
      </c>
      <c r="F22" s="25">
        <v>8.6999999999999993</v>
      </c>
      <c r="G22" s="25">
        <v>51.10</v>
      </c>
      <c r="H22" s="99">
        <v>0.01</v>
      </c>
      <c r="I22" s="99">
        <v>0.30</v>
      </c>
      <c r="J22" s="99">
        <v>6.90</v>
      </c>
      <c r="K22" s="99">
        <v>0.070000000000000007</v>
      </c>
      <c r="L22" s="99">
        <v>57</v>
      </c>
      <c r="M22" s="99">
        <v>46</v>
      </c>
      <c r="N22" s="99">
        <v>9.90</v>
      </c>
      <c r="O22" s="99">
        <v>0.77</v>
      </c>
      <c r="P22" s="2"/>
      <c r="Q22" s="84" t="s">
        <v>112</v>
      </c>
      <c r="R22" s="7"/>
    </row>
    <row r="23" spans="1:18" s="1" customFormat="1" ht="16.5">
      <c r="A23" s="10"/>
      <c r="B23" s="10" t="s">
        <v>6</v>
      </c>
      <c r="C23" s="100">
        <v>35</v>
      </c>
      <c r="D23" s="25">
        <v>2.68</v>
      </c>
      <c r="E23" s="25">
        <v>0.28999999999999998</v>
      </c>
      <c r="F23" s="25">
        <v>17.20</v>
      </c>
      <c r="G23" s="25">
        <v>58.60</v>
      </c>
      <c r="H23" s="74">
        <v>0.14000000000000001</v>
      </c>
      <c r="I23" s="74">
        <v>0.070000000000000007</v>
      </c>
      <c r="J23" s="74">
        <v>0</v>
      </c>
      <c r="K23" s="74">
        <v>0.11</v>
      </c>
      <c r="L23" s="74">
        <v>43.75</v>
      </c>
      <c r="M23" s="74">
        <v>45.16</v>
      </c>
      <c r="N23" s="74">
        <v>14.35</v>
      </c>
      <c r="O23" s="74">
        <v>1.26</v>
      </c>
      <c r="P23" s="2"/>
      <c r="Q23" s="5" t="s">
        <v>118</v>
      </c>
      <c r="R23" s="7"/>
    </row>
    <row r="24" spans="1:18" s="4" customFormat="1" ht="16.5">
      <c r="A24" s="10"/>
      <c r="B24" s="10" t="s">
        <v>29</v>
      </c>
      <c r="C24" s="100">
        <v>25</v>
      </c>
      <c r="D24" s="25">
        <v>1.70</v>
      </c>
      <c r="E24" s="25">
        <v>0.30</v>
      </c>
      <c r="F24" s="25">
        <v>8.40</v>
      </c>
      <c r="G24" s="25">
        <v>42.70</v>
      </c>
      <c r="H24" s="74">
        <v>0.10</v>
      </c>
      <c r="I24" s="74">
        <v>0.10</v>
      </c>
      <c r="J24" s="74">
        <v>0</v>
      </c>
      <c r="K24" s="74">
        <v>0.08</v>
      </c>
      <c r="L24" s="74">
        <v>18.25</v>
      </c>
      <c r="M24" s="74">
        <v>31.25</v>
      </c>
      <c r="N24" s="74">
        <v>10</v>
      </c>
      <c r="O24" s="74">
        <v>0.70</v>
      </c>
      <c r="P24" s="2"/>
      <c r="Q24" s="5" t="s">
        <v>118</v>
      </c>
      <c r="R24" s="7"/>
    </row>
    <row r="25" spans="1:17" s="4" customFormat="1" ht="16.5">
      <c r="A25" s="10"/>
      <c r="B25" s="23" t="s">
        <v>30</v>
      </c>
      <c r="C25" s="24">
        <f>SUM(C19:C24)</f>
        <v>590</v>
      </c>
      <c r="D25" s="26">
        <f>SUM(D19:D24)</f>
        <v>17.52</v>
      </c>
      <c r="E25" s="46">
        <f>SUM(E19:E24)</f>
        <v>16.71</v>
      </c>
      <c r="F25" s="26">
        <f>SUM(F19:F24)</f>
        <v>70.700000000000017</v>
      </c>
      <c r="G25" s="26">
        <v>479.64</v>
      </c>
      <c r="H25" s="79">
        <f>SUM(H19:H24)</f>
        <v>0.44000000000000006</v>
      </c>
      <c r="I25" s="79">
        <f>SUM(I19:I24)</f>
        <v>11.18</v>
      </c>
      <c r="J25" s="79">
        <v>113.80</v>
      </c>
      <c r="K25" s="79">
        <f>SUM(K19:K24)</f>
        <v>0.55000000000000004</v>
      </c>
      <c r="L25" s="79">
        <f>SUM(L19:L24)</f>
        <v>511</v>
      </c>
      <c r="M25" s="79">
        <f>SUM(M19:M24)</f>
        <v>458.41</v>
      </c>
      <c r="N25" s="79">
        <f>SUM(N19:N24)</f>
        <v>132.25</v>
      </c>
      <c r="O25" s="79">
        <f>SUM(O19:O24)</f>
        <v>7.5799999999999992</v>
      </c>
      <c r="P25" s="14"/>
      <c r="Q25" s="83"/>
    </row>
    <row r="26" spans="1:17" s="4" customFormat="1" ht="16.5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83"/>
    </row>
    <row r="27" spans="1:18" s="1" customFormat="1" ht="16.5">
      <c r="A27" s="10"/>
      <c r="B27" s="10" t="s">
        <v>163</v>
      </c>
      <c r="C27" s="100">
        <v>60</v>
      </c>
      <c r="D27" s="25">
        <v>0.80</v>
      </c>
      <c r="E27" s="25">
        <v>2</v>
      </c>
      <c r="F27" s="25">
        <v>4.0999999999999996</v>
      </c>
      <c r="G27" s="25">
        <v>37.60</v>
      </c>
      <c r="H27" s="78">
        <v>0.03</v>
      </c>
      <c r="I27" s="78">
        <v>2.70</v>
      </c>
      <c r="J27" s="78">
        <v>902</v>
      </c>
      <c r="K27" s="78">
        <v>0.04</v>
      </c>
      <c r="L27" s="78">
        <v>24</v>
      </c>
      <c r="M27" s="78">
        <v>37</v>
      </c>
      <c r="N27" s="78">
        <v>32</v>
      </c>
      <c r="O27" s="78">
        <v>0.77</v>
      </c>
      <c r="P27" s="2"/>
      <c r="Q27" s="84" t="s">
        <v>164</v>
      </c>
      <c r="R27" s="7"/>
    </row>
    <row r="28" spans="1:18" s="1" customFormat="1" ht="16.5">
      <c r="A28" s="10"/>
      <c r="B28" s="10" t="s">
        <v>50</v>
      </c>
      <c r="C28" s="100">
        <v>200</v>
      </c>
      <c r="D28" s="25">
        <v>1.70</v>
      </c>
      <c r="E28" s="25">
        <v>4.26</v>
      </c>
      <c r="F28" s="25">
        <v>9.68</v>
      </c>
      <c r="G28" s="25">
        <v>90.24</v>
      </c>
      <c r="H28" s="78">
        <v>0.021999999999999999</v>
      </c>
      <c r="I28" s="78">
        <v>10.76</v>
      </c>
      <c r="J28" s="78">
        <v>105</v>
      </c>
      <c r="K28" s="78">
        <v>0.032000000000000001</v>
      </c>
      <c r="L28" s="78">
        <v>37.40</v>
      </c>
      <c r="M28" s="78">
        <v>31</v>
      </c>
      <c r="N28" s="78">
        <v>13.20</v>
      </c>
      <c r="O28" s="78">
        <v>0.48</v>
      </c>
      <c r="P28" s="3"/>
      <c r="Q28" s="84" t="s">
        <v>95</v>
      </c>
      <c r="R28" s="7"/>
    </row>
    <row r="29" spans="1:18" s="1" customFormat="1" ht="21" customHeight="1">
      <c r="A29" s="10"/>
      <c r="B29" s="10" t="s">
        <v>165</v>
      </c>
      <c r="C29" s="100">
        <v>150</v>
      </c>
      <c r="D29" s="37">
        <v>3.70</v>
      </c>
      <c r="E29" s="37">
        <v>4.80</v>
      </c>
      <c r="F29" s="37">
        <v>36.50</v>
      </c>
      <c r="G29" s="37">
        <v>203.50</v>
      </c>
      <c r="H29" s="56">
        <v>0.03</v>
      </c>
      <c r="I29" s="56">
        <v>0</v>
      </c>
      <c r="J29" s="56">
        <v>18.739999999999998</v>
      </c>
      <c r="K29" s="56">
        <v>0.03</v>
      </c>
      <c r="L29" s="56">
        <v>6.90</v>
      </c>
      <c r="M29" s="56">
        <v>73</v>
      </c>
      <c r="N29" s="56">
        <v>24</v>
      </c>
      <c r="O29" s="56">
        <v>0.49</v>
      </c>
      <c r="P29" s="2"/>
      <c r="Q29" s="84" t="s">
        <v>92</v>
      </c>
      <c r="R29" s="7"/>
    </row>
    <row r="30" spans="1:18" s="1" customFormat="1" ht="19.5" customHeight="1">
      <c r="A30" s="10"/>
      <c r="B30" s="10" t="s">
        <v>166</v>
      </c>
      <c r="C30" s="100">
        <v>75</v>
      </c>
      <c r="D30" s="25">
        <v>13.70</v>
      </c>
      <c r="E30" s="25">
        <v>13.10</v>
      </c>
      <c r="F30" s="25">
        <v>12.40</v>
      </c>
      <c r="G30" s="25">
        <v>221.30</v>
      </c>
      <c r="H30" s="78">
        <v>0.05</v>
      </c>
      <c r="I30" s="78">
        <v>0.09</v>
      </c>
      <c r="J30" s="78">
        <v>16.60</v>
      </c>
      <c r="K30" s="78">
        <v>0.12</v>
      </c>
      <c r="L30" s="78">
        <v>30</v>
      </c>
      <c r="M30" s="78">
        <v>138</v>
      </c>
      <c r="N30" s="78">
        <v>20</v>
      </c>
      <c r="O30" s="78">
        <v>1.94</v>
      </c>
      <c r="P30" s="2"/>
      <c r="Q30" s="89" t="s">
        <v>167</v>
      </c>
      <c r="R30" s="7"/>
    </row>
    <row r="31" spans="1:18" s="1" customFormat="1" ht="20.25" customHeight="1">
      <c r="A31" s="10"/>
      <c r="B31" s="10" t="s">
        <v>168</v>
      </c>
      <c r="C31" s="100">
        <v>20</v>
      </c>
      <c r="D31" s="25">
        <v>0.70</v>
      </c>
      <c r="E31" s="25">
        <v>0.50</v>
      </c>
      <c r="F31" s="25">
        <v>1.80</v>
      </c>
      <c r="G31" s="25">
        <v>14.16</v>
      </c>
      <c r="H31" s="78">
        <v>0.0040000000000000001</v>
      </c>
      <c r="I31" s="78">
        <v>0.54</v>
      </c>
      <c r="J31" s="78">
        <v>25.60</v>
      </c>
      <c r="K31" s="78">
        <v>0</v>
      </c>
      <c r="L31" s="78">
        <v>1.84</v>
      </c>
      <c r="M31" s="78">
        <v>4.80</v>
      </c>
      <c r="N31" s="78">
        <v>2.40</v>
      </c>
      <c r="O31" s="78">
        <v>0.10</v>
      </c>
      <c r="P31" s="2"/>
      <c r="Q31" s="84" t="s">
        <v>93</v>
      </c>
      <c r="R31" s="7"/>
    </row>
    <row r="32" spans="1:18" s="1" customFormat="1" ht="16.5">
      <c r="A32" s="10"/>
      <c r="B32" s="10" t="s">
        <v>169</v>
      </c>
      <c r="C32" s="100">
        <v>200</v>
      </c>
      <c r="D32" s="37">
        <v>0.50</v>
      </c>
      <c r="E32" s="37">
        <v>0</v>
      </c>
      <c r="F32" s="37">
        <v>19.80</v>
      </c>
      <c r="G32" s="37">
        <v>81</v>
      </c>
      <c r="H32" s="72">
        <v>0</v>
      </c>
      <c r="I32" s="72">
        <v>0.02</v>
      </c>
      <c r="J32" s="72">
        <v>15</v>
      </c>
      <c r="K32" s="72">
        <v>0</v>
      </c>
      <c r="L32" s="72">
        <v>50</v>
      </c>
      <c r="M32" s="72">
        <v>4.30</v>
      </c>
      <c r="N32" s="72">
        <v>2.10</v>
      </c>
      <c r="O32" s="72">
        <v>0.09</v>
      </c>
      <c r="P32" s="2"/>
      <c r="Q32" s="84" t="s">
        <v>105</v>
      </c>
      <c r="R32" s="7"/>
    </row>
    <row r="33" spans="1:18" s="1" customFormat="1" ht="16.5">
      <c r="A33" s="10"/>
      <c r="B33" s="10" t="s">
        <v>6</v>
      </c>
      <c r="C33" s="112">
        <v>35</v>
      </c>
      <c r="D33" s="37">
        <v>2.68</v>
      </c>
      <c r="E33" s="37">
        <v>0.28999999999999998</v>
      </c>
      <c r="F33" s="37">
        <v>17.20</v>
      </c>
      <c r="G33" s="37">
        <v>58.60</v>
      </c>
      <c r="H33" s="74">
        <v>0.14000000000000001</v>
      </c>
      <c r="I33" s="74">
        <v>0.070000000000000007</v>
      </c>
      <c r="J33" s="74">
        <v>0</v>
      </c>
      <c r="K33" s="74">
        <v>0.11</v>
      </c>
      <c r="L33" s="74">
        <v>43.75</v>
      </c>
      <c r="M33" s="74">
        <v>45.16</v>
      </c>
      <c r="N33" s="74">
        <v>14.35</v>
      </c>
      <c r="O33" s="74">
        <v>1.26</v>
      </c>
      <c r="P33" s="2"/>
      <c r="Q33" s="5" t="s">
        <v>118</v>
      </c>
      <c r="R33" s="7"/>
    </row>
    <row r="34" spans="1:18" s="4" customFormat="1" ht="16.5">
      <c r="A34" s="10"/>
      <c r="B34" s="10" t="s">
        <v>29</v>
      </c>
      <c r="C34" s="112">
        <v>25</v>
      </c>
      <c r="D34" s="37">
        <v>1.70</v>
      </c>
      <c r="E34" s="37">
        <v>0.30</v>
      </c>
      <c r="F34" s="37">
        <v>8.40</v>
      </c>
      <c r="G34" s="37">
        <v>42.70</v>
      </c>
      <c r="H34" s="74">
        <v>0.10</v>
      </c>
      <c r="I34" s="74">
        <v>0.10</v>
      </c>
      <c r="J34" s="74">
        <v>0</v>
      </c>
      <c r="K34" s="74">
        <v>0.08</v>
      </c>
      <c r="L34" s="74">
        <v>18.25</v>
      </c>
      <c r="M34" s="74">
        <v>31.25</v>
      </c>
      <c r="N34" s="74">
        <v>10</v>
      </c>
      <c r="O34" s="74">
        <v>0.70</v>
      </c>
      <c r="P34" s="2"/>
      <c r="Q34" s="5" t="s">
        <v>118</v>
      </c>
      <c r="R34" s="7"/>
    </row>
    <row r="35" spans="1:17" s="4" customFormat="1" ht="16.5">
      <c r="A35" s="10"/>
      <c r="B35" s="23" t="s">
        <v>34</v>
      </c>
      <c r="C35" s="24">
        <f t="shared" si="0" ref="C35:G35">SUM(C27:C34)</f>
        <v>765</v>
      </c>
      <c r="D35" s="46">
        <f>SUM(D27:D34)</f>
        <v>25.479999999999997</v>
      </c>
      <c r="E35" s="26">
        <f t="shared" si="0"/>
        <v>25.249999999999996</v>
      </c>
      <c r="F35" s="26">
        <f t="shared" si="0"/>
        <v>109.88000000000001</v>
      </c>
      <c r="G35" s="26">
        <f t="shared" si="0"/>
        <v>749.10000000000014</v>
      </c>
      <c r="H35" s="79">
        <f t="shared" si="1" ref="H35:O35">SUM(H27:H34)</f>
        <v>0.376</v>
      </c>
      <c r="I35" s="79">
        <f t="shared" si="1"/>
        <v>14.28</v>
      </c>
      <c r="J35" s="79">
        <f t="shared" si="1"/>
        <v>1082.9399999999998</v>
      </c>
      <c r="K35" s="79">
        <f t="shared" si="1"/>
        <v>0.41200000000000003</v>
      </c>
      <c r="L35" s="79">
        <f t="shared" si="1"/>
        <v>212.14</v>
      </c>
      <c r="M35" s="79">
        <f t="shared" si="1"/>
        <v>364.51</v>
      </c>
      <c r="N35" s="79">
        <f t="shared" si="1"/>
        <v>118.05</v>
      </c>
      <c r="O35" s="79">
        <f t="shared" si="1"/>
        <v>5.83</v>
      </c>
      <c r="P35" s="14"/>
      <c r="Q35" s="83"/>
    </row>
    <row r="36" spans="1:17" s="1" customFormat="1" ht="16.5">
      <c r="A36" s="10"/>
      <c r="B36" s="23" t="s">
        <v>45</v>
      </c>
      <c r="C36" s="24">
        <f t="shared" si="2" ref="C36:O36">C35+C25</f>
        <v>1355</v>
      </c>
      <c r="D36" s="26">
        <f>D25+D35</f>
        <v>43</v>
      </c>
      <c r="E36" s="26">
        <f>E25+E35</f>
        <v>41.959999999999994</v>
      </c>
      <c r="F36" s="26">
        <f>F25+F35</f>
        <v>180.58000000000004</v>
      </c>
      <c r="G36" s="26">
        <f>G25+G35</f>
        <v>1228.7400000000002</v>
      </c>
      <c r="H36" s="79">
        <f t="shared" si="2"/>
        <v>0.81600000000000006</v>
      </c>
      <c r="I36" s="79">
        <f t="shared" si="2"/>
        <v>25.46</v>
      </c>
      <c r="J36" s="79">
        <f t="shared" si="2"/>
        <v>1196.7399999999998</v>
      </c>
      <c r="K36" s="79">
        <f t="shared" si="2"/>
        <v>0.96200000000000008</v>
      </c>
      <c r="L36" s="79">
        <f t="shared" si="2"/>
        <v>723.14</v>
      </c>
      <c r="M36" s="79">
        <f t="shared" si="2"/>
        <v>822.92</v>
      </c>
      <c r="N36" s="79">
        <f t="shared" si="2"/>
        <v>250.30</v>
      </c>
      <c r="O36" s="79">
        <f t="shared" si="2"/>
        <v>13.41</v>
      </c>
      <c r="P36" s="5"/>
      <c r="Q36" s="5"/>
    </row>
    <row r="37" spans="1:16" s="1" customFormat="1" ht="15" customHeight="1">
      <c r="A37" s="109"/>
      <c r="B37" s="109"/>
      <c r="D37" s="7"/>
      <c r="E37" s="8"/>
      <c r="F37" s="7"/>
      <c r="G37" s="113"/>
      <c r="H37" s="113"/>
      <c r="I37" s="113"/>
      <c r="J37" s="113"/>
      <c r="K37" s="113"/>
      <c r="L37" s="113"/>
      <c r="M37" s="113"/>
      <c r="N37" s="113"/>
      <c r="O37" s="113"/>
      <c r="P37" s="113"/>
    </row>
  </sheetData>
  <mergeCells count="21">
    <mergeCell ref="G37:P37"/>
    <mergeCell ref="A37:B37"/>
    <mergeCell ref="A26:P26"/>
    <mergeCell ref="A18:P18"/>
    <mergeCell ref="B9:O9"/>
    <mergeCell ref="H14:K14"/>
    <mergeCell ref="L14:O14"/>
    <mergeCell ref="P14:P15"/>
    <mergeCell ref="B12:O12"/>
    <mergeCell ref="A10:O10"/>
    <mergeCell ref="B11:O11"/>
    <mergeCell ref="A16:P16"/>
    <mergeCell ref="A17:P17"/>
    <mergeCell ref="B14:B15"/>
    <mergeCell ref="C14:C15"/>
    <mergeCell ref="D14:F14"/>
    <mergeCell ref="G14:G15"/>
    <mergeCell ref="A2:P2"/>
    <mergeCell ref="J3:N3"/>
    <mergeCell ref="J4:N4"/>
    <mergeCell ref="J5:N5"/>
  </mergeCells>
  <pageMargins left="0.25" right="0.25" top="0.75" bottom="0.75" header="0.3" footer="0.3"/>
  <pageSetup orientation="landscape" paperSize="9" scale="56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3F75B68-2942-4920-A35A-4D7F34B4B9A9}">
  <sheetPr>
    <pageSetUpPr fitToPage="1"/>
  </sheetPr>
  <dimension ref="A2:R36"/>
  <sheetViews>
    <sheetView zoomScale="80" zoomScaleNormal="80" workbookViewId="0" topLeftCell="A1">
      <selection pane="topLeft" activeCell="A1" sqref="A1:XFD8"/>
    </sheetView>
  </sheetViews>
  <sheetFormatPr defaultRowHeight="15"/>
  <cols>
    <col min="1" max="1" width="18.2857142857143" customWidth="1"/>
    <col min="2" max="2" width="41.5714285714286" customWidth="1"/>
    <col min="3" max="6" width="11.7142857142857" customWidth="1"/>
    <col min="7" max="7" width="12.5714285714286" customWidth="1"/>
    <col min="8" max="9" width="9.28571428571429" bestFit="1" customWidth="1"/>
    <col min="10" max="10" width="9.57142857142857" bestFit="1" customWidth="1"/>
    <col min="11" max="14" width="9.28571428571429" bestFit="1" customWidth="1"/>
    <col min="15" max="15" width="9.14285714285714" customWidth="1"/>
    <col min="16" max="16" width="10.4285714285714" hidden="1" customWidth="1"/>
    <col min="17" max="17" width="73.1428571428571" customWidth="1"/>
  </cols>
  <sheetData>
    <row r="2" spans="1:16" s="15" customFormat="1" ht="23.25">
      <c r="A2" s="96" t="s">
        <v>128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s="15" customFormat="1" ht="16.5" customHeight="1">
      <c r="A3" s="90"/>
      <c r="B3" s="91" t="s">
        <v>124</v>
      </c>
      <c r="C3" s="90"/>
      <c r="D3" s="90"/>
      <c r="E3" s="90"/>
      <c r="F3" s="90"/>
      <c r="G3" s="90"/>
      <c r="H3" s="90"/>
      <c r="I3" s="90"/>
      <c r="J3" s="97" t="s">
        <v>124</v>
      </c>
      <c r="K3" s="97"/>
      <c r="L3" s="97"/>
      <c r="M3" s="97"/>
      <c r="N3" s="97"/>
      <c r="O3" s="91"/>
      <c r="P3" s="90"/>
    </row>
    <row r="4" spans="1:16" s="15" customFormat="1" ht="16.5" customHeight="1">
      <c r="A4" s="90"/>
      <c r="B4" s="91" t="s">
        <v>125</v>
      </c>
      <c r="C4" s="90"/>
      <c r="D4" s="90"/>
      <c r="E4" s="92"/>
      <c r="F4" s="92"/>
      <c r="G4" s="90"/>
      <c r="H4" s="90"/>
      <c r="I4" s="90"/>
      <c r="J4" s="97" t="s">
        <v>129</v>
      </c>
      <c r="K4" s="97"/>
      <c r="L4" s="97"/>
      <c r="M4" s="97"/>
      <c r="N4" s="97"/>
      <c r="O4" s="90"/>
      <c r="P4" s="90"/>
    </row>
    <row r="5" spans="1:16" s="15" customFormat="1" ht="20.25" customHeight="1">
      <c r="A5" s="90"/>
      <c r="B5" s="91" t="s">
        <v>126</v>
      </c>
      <c r="C5" s="90"/>
      <c r="D5" s="90"/>
      <c r="E5" s="92"/>
      <c r="F5" s="92"/>
      <c r="G5" s="92"/>
      <c r="H5" s="90"/>
      <c r="I5" s="90"/>
      <c r="J5" s="97" t="s">
        <v>130</v>
      </c>
      <c r="K5" s="97"/>
      <c r="L5" s="97"/>
      <c r="M5" s="97"/>
      <c r="N5" s="97"/>
      <c r="O5" s="91"/>
      <c r="P5" s="91"/>
    </row>
    <row r="6" spans="1:16" s="15" customFormat="1" ht="18.75" customHeight="1">
      <c r="A6" s="90"/>
      <c r="B6" s="90" t="s">
        <v>127</v>
      </c>
      <c r="C6" s="90"/>
      <c r="D6" s="90"/>
      <c r="E6" s="90"/>
      <c r="F6" s="90"/>
      <c r="G6" s="90"/>
      <c r="H6" s="90"/>
      <c r="I6" s="90"/>
      <c r="J6" s="91"/>
      <c r="K6" s="91"/>
      <c r="L6" s="91"/>
      <c r="M6" s="91"/>
      <c r="N6" s="91" t="s">
        <v>127</v>
      </c>
      <c r="O6" s="91"/>
      <c r="P6" s="91"/>
    </row>
    <row r="7" spans="2:16" s="15" customFormat="1" ht="16.5" customHeight="1">
      <c r="B7" s="16"/>
      <c r="J7" s="20"/>
      <c r="K7" s="20"/>
      <c r="L7" s="20"/>
      <c r="M7" s="20"/>
      <c r="N7" s="20"/>
      <c r="O7" s="20"/>
      <c r="P7" s="20"/>
    </row>
    <row r="8" s="15" customFormat="1" ht="23.25"/>
    <row r="9" spans="2:15" s="15" customFormat="1" ht="23.25">
      <c r="B9" s="93" t="s">
        <v>123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</row>
    <row r="10" spans="1:16" s="17" customFormat="1" ht="20.25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28"/>
    </row>
    <row r="11" spans="1:16" s="17" customFormat="1" ht="20.25">
      <c r="A11" s="95"/>
      <c r="B11" s="95" t="s">
        <v>170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</row>
    <row r="12" spans="2:15" s="15" customFormat="1" ht="23.25"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</row>
    <row r="14" spans="1:17" s="1" customFormat="1" ht="33" customHeight="1">
      <c r="A14" s="19" t="s">
        <v>20</v>
      </c>
      <c r="B14" s="100" t="s">
        <v>0</v>
      </c>
      <c r="C14" s="100" t="s">
        <v>1</v>
      </c>
      <c r="D14" s="100" t="s">
        <v>2</v>
      </c>
      <c r="E14" s="100"/>
      <c r="F14" s="100"/>
      <c r="G14" s="100" t="s">
        <v>7</v>
      </c>
      <c r="H14" s="100" t="s">
        <v>8</v>
      </c>
      <c r="I14" s="100"/>
      <c r="J14" s="100"/>
      <c r="K14" s="100"/>
      <c r="L14" s="100" t="s">
        <v>9</v>
      </c>
      <c r="M14" s="100"/>
      <c r="N14" s="100"/>
      <c r="O14" s="100"/>
      <c r="P14" s="100"/>
      <c r="Q14" s="5"/>
    </row>
    <row r="15" spans="1:17" s="1" customFormat="1" ht="16.5" customHeight="1">
      <c r="A15" s="5" t="s">
        <v>21</v>
      </c>
      <c r="B15" s="100"/>
      <c r="C15" s="100"/>
      <c r="D15" s="5" t="s">
        <v>3</v>
      </c>
      <c r="E15" s="34" t="s">
        <v>4</v>
      </c>
      <c r="F15" s="5" t="s">
        <v>5</v>
      </c>
      <c r="G15" s="100"/>
      <c r="H15" s="5" t="s">
        <v>22</v>
      </c>
      <c r="I15" s="5" t="s">
        <v>10</v>
      </c>
      <c r="J15" s="5" t="s">
        <v>15</v>
      </c>
      <c r="K15" s="5" t="s">
        <v>31</v>
      </c>
      <c r="L15" s="5" t="s">
        <v>11</v>
      </c>
      <c r="M15" s="5" t="s">
        <v>12</v>
      </c>
      <c r="N15" s="5" t="s">
        <v>13</v>
      </c>
      <c r="O15" s="5" t="s">
        <v>14</v>
      </c>
      <c r="P15" s="100"/>
      <c r="Q15" s="5"/>
    </row>
    <row r="16" spans="1:17" s="1" customFormat="1" ht="16.5">
      <c r="A16" s="106" t="s">
        <v>131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5"/>
    </row>
    <row r="17" spans="1:17" s="1" customFormat="1" ht="16.5">
      <c r="A17" s="106" t="s">
        <v>171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5"/>
    </row>
    <row r="18" spans="1:17" s="4" customFormat="1" ht="16.5">
      <c r="A18" s="106" t="s">
        <v>18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83"/>
    </row>
    <row r="19" spans="1:17" s="1" customFormat="1" ht="16.5">
      <c r="A19" s="10"/>
      <c r="B19" s="43" t="s">
        <v>62</v>
      </c>
      <c r="C19" s="71">
        <v>30</v>
      </c>
      <c r="D19" s="72">
        <v>0.50</v>
      </c>
      <c r="E19" s="72">
        <v>0.05</v>
      </c>
      <c r="F19" s="72">
        <v>1.75</v>
      </c>
      <c r="G19" s="72">
        <v>9.4499999999999993</v>
      </c>
      <c r="H19" s="71">
        <v>0.03</v>
      </c>
      <c r="I19" s="71">
        <v>1.20</v>
      </c>
      <c r="J19" s="71">
        <v>9</v>
      </c>
      <c r="K19" s="71">
        <v>0.01</v>
      </c>
      <c r="L19" s="71">
        <v>5.30</v>
      </c>
      <c r="M19" s="71">
        <v>16</v>
      </c>
      <c r="N19" s="71">
        <v>5.50</v>
      </c>
      <c r="O19" s="71">
        <v>0.19</v>
      </c>
      <c r="P19" s="5"/>
      <c r="Q19" s="84" t="s">
        <v>99</v>
      </c>
    </row>
    <row r="20" spans="1:17" s="1" customFormat="1" ht="38.25">
      <c r="A20" s="10"/>
      <c r="B20" s="43" t="s">
        <v>61</v>
      </c>
      <c r="C20" s="71">
        <v>200</v>
      </c>
      <c r="D20" s="72">
        <v>13.05</v>
      </c>
      <c r="E20" s="72">
        <v>16.739999999999998</v>
      </c>
      <c r="F20" s="72">
        <v>28.35</v>
      </c>
      <c r="G20" s="72">
        <v>278.93</v>
      </c>
      <c r="H20" s="71">
        <v>0.19</v>
      </c>
      <c r="I20" s="71">
        <v>6.27</v>
      </c>
      <c r="J20" s="71">
        <v>393</v>
      </c>
      <c r="K20" s="71">
        <v>0.49</v>
      </c>
      <c r="L20" s="71">
        <v>99.42</v>
      </c>
      <c r="M20" s="71">
        <v>249.05</v>
      </c>
      <c r="N20" s="71">
        <v>34.200000000000003</v>
      </c>
      <c r="O20" s="71">
        <v>3.10</v>
      </c>
      <c r="P20" s="5"/>
      <c r="Q20" s="87" t="s">
        <v>100</v>
      </c>
    </row>
    <row r="21" spans="1:17" s="1" customFormat="1" ht="16.5">
      <c r="A21" s="10"/>
      <c r="B21" s="10" t="s">
        <v>28</v>
      </c>
      <c r="C21" s="100">
        <v>200</v>
      </c>
      <c r="D21" s="25">
        <v>0.20</v>
      </c>
      <c r="E21" s="25">
        <v>0</v>
      </c>
      <c r="F21" s="25">
        <v>6.50</v>
      </c>
      <c r="G21" s="25">
        <v>26.80</v>
      </c>
      <c r="H21" s="74">
        <v>0</v>
      </c>
      <c r="I21" s="74">
        <v>0.04</v>
      </c>
      <c r="J21" s="74">
        <v>0.30</v>
      </c>
      <c r="K21" s="74">
        <v>0.01</v>
      </c>
      <c r="L21" s="74">
        <v>4.50</v>
      </c>
      <c r="M21" s="74">
        <v>7.20</v>
      </c>
      <c r="N21" s="74">
        <v>3.80</v>
      </c>
      <c r="O21" s="74">
        <v>0.73</v>
      </c>
      <c r="P21" s="5"/>
      <c r="Q21" s="84" t="s">
        <v>88</v>
      </c>
    </row>
    <row r="22" spans="1:17" s="1" customFormat="1" ht="16.5">
      <c r="A22" s="10"/>
      <c r="B22" s="10" t="s">
        <v>6</v>
      </c>
      <c r="C22" s="100">
        <v>45</v>
      </c>
      <c r="D22" s="25">
        <v>3.40</v>
      </c>
      <c r="E22" s="25">
        <v>0.40</v>
      </c>
      <c r="F22" s="25">
        <v>22.10</v>
      </c>
      <c r="G22" s="25">
        <v>105.50</v>
      </c>
      <c r="H22" s="74">
        <v>0.18</v>
      </c>
      <c r="I22" s="74">
        <v>0.09</v>
      </c>
      <c r="J22" s="74">
        <v>0</v>
      </c>
      <c r="K22" s="74">
        <v>0.14000000000000001</v>
      </c>
      <c r="L22" s="74">
        <v>56.25</v>
      </c>
      <c r="M22" s="74">
        <v>58.05</v>
      </c>
      <c r="N22" s="74">
        <v>18.45</v>
      </c>
      <c r="O22" s="74">
        <v>1.62</v>
      </c>
      <c r="P22" s="5"/>
      <c r="Q22" s="5" t="s">
        <v>118</v>
      </c>
    </row>
    <row r="23" spans="1:17" s="13" customFormat="1" ht="16.5">
      <c r="A23" s="10"/>
      <c r="B23" s="10" t="s">
        <v>29</v>
      </c>
      <c r="C23" s="100">
        <v>30</v>
      </c>
      <c r="D23" s="25">
        <v>2</v>
      </c>
      <c r="E23" s="25">
        <v>0.40</v>
      </c>
      <c r="F23" s="25">
        <v>10</v>
      </c>
      <c r="G23" s="25">
        <v>51.20</v>
      </c>
      <c r="H23" s="74">
        <v>0.12</v>
      </c>
      <c r="I23" s="74">
        <v>0.12</v>
      </c>
      <c r="J23" s="74">
        <v>0</v>
      </c>
      <c r="K23" s="74">
        <v>0.10</v>
      </c>
      <c r="L23" s="74">
        <v>21.90</v>
      </c>
      <c r="M23" s="74">
        <v>37.50</v>
      </c>
      <c r="N23" s="74">
        <v>12</v>
      </c>
      <c r="O23" s="74">
        <v>0.84</v>
      </c>
      <c r="P23" s="11"/>
      <c r="Q23" s="11" t="s">
        <v>118</v>
      </c>
    </row>
    <row r="24" spans="1:17" s="4" customFormat="1" ht="16.5">
      <c r="A24" s="10"/>
      <c r="B24" s="23" t="s">
        <v>30</v>
      </c>
      <c r="C24" s="39">
        <f t="shared" si="0" ref="C24:O24">SUM(C19:C23)</f>
        <v>505</v>
      </c>
      <c r="D24" s="26">
        <f t="shared" si="0"/>
        <v>19.15</v>
      </c>
      <c r="E24" s="26">
        <f t="shared" si="0"/>
        <v>17.589999999999996</v>
      </c>
      <c r="F24" s="46">
        <f t="shared" si="0"/>
        <v>68.70</v>
      </c>
      <c r="G24" s="46">
        <f t="shared" si="1" ref="G24:N24">SUM(G19:G23)</f>
        <v>471.88</v>
      </c>
      <c r="H24" s="79">
        <f t="shared" si="1"/>
        <v>0.52</v>
      </c>
      <c r="I24" s="79">
        <f t="shared" si="1"/>
        <v>7.72</v>
      </c>
      <c r="J24" s="79">
        <f t="shared" si="1"/>
        <v>402.30</v>
      </c>
      <c r="K24" s="79">
        <f t="shared" si="1"/>
        <v>0.75</v>
      </c>
      <c r="L24" s="79">
        <f t="shared" si="1"/>
        <v>187.37</v>
      </c>
      <c r="M24" s="79">
        <f t="shared" si="1"/>
        <v>367.80</v>
      </c>
      <c r="N24" s="79">
        <f t="shared" si="1"/>
        <v>73.95</v>
      </c>
      <c r="O24" s="79">
        <f t="shared" si="0"/>
        <v>6.48</v>
      </c>
      <c r="P24" s="14"/>
      <c r="Q24" s="83"/>
    </row>
    <row r="25" spans="1:17" s="4" customFormat="1" ht="16.5">
      <c r="A25" s="106" t="s">
        <v>19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83"/>
    </row>
    <row r="26" spans="1:18" s="1" customFormat="1" ht="38.25">
      <c r="A26" s="10"/>
      <c r="B26" s="10" t="s">
        <v>55</v>
      </c>
      <c r="C26" s="100">
        <v>60</v>
      </c>
      <c r="D26" s="25">
        <v>0.76</v>
      </c>
      <c r="E26" s="25">
        <v>4.09</v>
      </c>
      <c r="F26" s="25">
        <v>5.01</v>
      </c>
      <c r="G26" s="56">
        <v>59.89</v>
      </c>
      <c r="H26" s="99">
        <v>0.01</v>
      </c>
      <c r="I26" s="99">
        <v>2.2599999999999998</v>
      </c>
      <c r="J26" s="99">
        <v>72.900000000000006</v>
      </c>
      <c r="K26" s="99">
        <v>0.01</v>
      </c>
      <c r="L26" s="99">
        <v>12</v>
      </c>
      <c r="M26" s="99">
        <v>21</v>
      </c>
      <c r="N26" s="99">
        <v>9.6999999999999993</v>
      </c>
      <c r="O26" s="99">
        <v>0.40</v>
      </c>
      <c r="P26" s="2"/>
      <c r="Q26" s="87" t="s">
        <v>108</v>
      </c>
      <c r="R26" s="7"/>
    </row>
    <row r="27" spans="1:18" s="1" customFormat="1" ht="16.5">
      <c r="A27" s="10"/>
      <c r="B27" s="10" t="s">
        <v>41</v>
      </c>
      <c r="C27" s="100">
        <v>200</v>
      </c>
      <c r="D27" s="25">
        <v>4.24</v>
      </c>
      <c r="E27" s="25">
        <v>4.0199999999999996</v>
      </c>
      <c r="F27" s="25">
        <v>15.92</v>
      </c>
      <c r="G27" s="25">
        <v>116.80</v>
      </c>
      <c r="H27" s="56">
        <v>0.15</v>
      </c>
      <c r="I27" s="56">
        <v>4.76</v>
      </c>
      <c r="J27" s="56">
        <v>97.20</v>
      </c>
      <c r="K27" s="56">
        <v>0.056000000000000001</v>
      </c>
      <c r="L27" s="56">
        <v>27</v>
      </c>
      <c r="M27" s="56">
        <v>80.400000000000006</v>
      </c>
      <c r="N27" s="56">
        <v>29</v>
      </c>
      <c r="O27" s="56">
        <v>1.48</v>
      </c>
      <c r="P27" s="2"/>
      <c r="Q27" s="84" t="s">
        <v>109</v>
      </c>
      <c r="R27" s="7"/>
    </row>
    <row r="28" spans="1:18" s="1" customFormat="1" ht="16.5">
      <c r="A28" s="10"/>
      <c r="B28" s="10" t="s">
        <v>17</v>
      </c>
      <c r="C28" s="100">
        <v>150</v>
      </c>
      <c r="D28" s="25">
        <v>3.20</v>
      </c>
      <c r="E28" s="25">
        <v>3.99</v>
      </c>
      <c r="F28" s="25">
        <v>22.38</v>
      </c>
      <c r="G28" s="56">
        <v>138.22999999999999</v>
      </c>
      <c r="H28" s="72">
        <v>0.12</v>
      </c>
      <c r="I28" s="72">
        <v>10.199999999999999</v>
      </c>
      <c r="J28" s="72">
        <v>23.80</v>
      </c>
      <c r="K28" s="72">
        <v>0.11</v>
      </c>
      <c r="L28" s="72">
        <v>39</v>
      </c>
      <c r="M28" s="72">
        <v>84</v>
      </c>
      <c r="N28" s="72">
        <v>28</v>
      </c>
      <c r="O28" s="72">
        <v>1.03</v>
      </c>
      <c r="P28" s="2"/>
      <c r="Q28" s="84" t="s">
        <v>102</v>
      </c>
      <c r="R28" s="7"/>
    </row>
    <row r="29" spans="1:18" s="1" customFormat="1" ht="38.25">
      <c r="A29" s="10"/>
      <c r="B29" s="10" t="s">
        <v>172</v>
      </c>
      <c r="C29" s="100">
        <v>80</v>
      </c>
      <c r="D29" s="25">
        <v>12.40</v>
      </c>
      <c r="E29" s="25">
        <v>12.70</v>
      </c>
      <c r="F29" s="25">
        <v>11.60</v>
      </c>
      <c r="G29" s="56">
        <v>210.30</v>
      </c>
      <c r="H29" s="78">
        <v>0.17</v>
      </c>
      <c r="I29" s="78">
        <v>9.93</v>
      </c>
      <c r="J29" s="78">
        <v>3781</v>
      </c>
      <c r="K29" s="78">
        <v>1.33</v>
      </c>
      <c r="L29" s="78">
        <v>31</v>
      </c>
      <c r="M29" s="78">
        <v>221</v>
      </c>
      <c r="N29" s="78">
        <v>14</v>
      </c>
      <c r="O29" s="78">
        <v>4.59</v>
      </c>
      <c r="P29" s="2"/>
      <c r="Q29" s="87" t="s">
        <v>173</v>
      </c>
      <c r="R29" s="7"/>
    </row>
    <row r="30" spans="1:18" s="1" customFormat="1" ht="20.25" customHeight="1">
      <c r="A30" s="10"/>
      <c r="B30" s="10" t="s">
        <v>174</v>
      </c>
      <c r="C30" s="100">
        <v>200</v>
      </c>
      <c r="D30" s="25">
        <v>0.50</v>
      </c>
      <c r="E30" s="25">
        <v>0.20</v>
      </c>
      <c r="F30" s="25">
        <v>19.40</v>
      </c>
      <c r="G30" s="25">
        <v>81.30</v>
      </c>
      <c r="H30" s="99">
        <v>0</v>
      </c>
      <c r="I30" s="99">
        <v>0.30</v>
      </c>
      <c r="J30" s="99">
        <v>1.50</v>
      </c>
      <c r="K30" s="99">
        <v>0.02</v>
      </c>
      <c r="L30" s="99">
        <v>18</v>
      </c>
      <c r="M30" s="99">
        <v>18</v>
      </c>
      <c r="N30" s="99">
        <v>22</v>
      </c>
      <c r="O30" s="99">
        <v>0.67</v>
      </c>
      <c r="P30" s="2"/>
      <c r="Q30" s="84" t="s">
        <v>117</v>
      </c>
      <c r="R30" s="7"/>
    </row>
    <row r="31" spans="1:18" s="1" customFormat="1" ht="16.5">
      <c r="A31" s="10"/>
      <c r="B31" s="10" t="s">
        <v>33</v>
      </c>
      <c r="C31" s="100">
        <v>30</v>
      </c>
      <c r="D31" s="25">
        <v>2</v>
      </c>
      <c r="E31" s="25" t="s">
        <v>175</v>
      </c>
      <c r="F31" s="25">
        <v>10</v>
      </c>
      <c r="G31" s="25">
        <v>51.20</v>
      </c>
      <c r="H31" s="74">
        <v>0.12</v>
      </c>
      <c r="I31" s="74">
        <v>0.12</v>
      </c>
      <c r="J31" s="74">
        <v>0</v>
      </c>
      <c r="K31" s="74">
        <v>0.10</v>
      </c>
      <c r="L31" s="74">
        <v>21.90</v>
      </c>
      <c r="M31" s="74">
        <v>37.50</v>
      </c>
      <c r="N31" s="74">
        <v>12</v>
      </c>
      <c r="O31" s="74">
        <v>0.84</v>
      </c>
      <c r="P31" s="2"/>
      <c r="Q31" s="5" t="s">
        <v>176</v>
      </c>
      <c r="R31" s="7"/>
    </row>
    <row r="32" spans="1:18" s="1" customFormat="1" ht="16.5">
      <c r="A32" s="10"/>
      <c r="B32" s="10" t="s">
        <v>6</v>
      </c>
      <c r="C32" s="100">
        <v>40</v>
      </c>
      <c r="D32" s="25">
        <v>3.06</v>
      </c>
      <c r="E32" s="25">
        <v>0.33</v>
      </c>
      <c r="F32" s="25">
        <v>19.70</v>
      </c>
      <c r="G32" s="25">
        <v>93.73</v>
      </c>
      <c r="H32" s="74">
        <v>0.16</v>
      </c>
      <c r="I32" s="74">
        <v>0.08</v>
      </c>
      <c r="J32" s="74">
        <v>0</v>
      </c>
      <c r="K32" s="74">
        <v>0.12</v>
      </c>
      <c r="L32" s="74">
        <v>50</v>
      </c>
      <c r="M32" s="74">
        <v>51.60</v>
      </c>
      <c r="N32" s="74">
        <v>16.40</v>
      </c>
      <c r="O32" s="74">
        <v>1.44</v>
      </c>
      <c r="P32" s="2"/>
      <c r="Q32" s="5" t="s">
        <v>118</v>
      </c>
      <c r="R32" s="7"/>
    </row>
    <row r="33" spans="1:17" s="4" customFormat="1" ht="16.5">
      <c r="A33" s="10"/>
      <c r="B33" s="23" t="s">
        <v>34</v>
      </c>
      <c r="C33" s="24">
        <v>760</v>
      </c>
      <c r="D33" s="46">
        <f>SUM(D26:D32)</f>
        <v>26.16</v>
      </c>
      <c r="E33" s="26">
        <v>25.73</v>
      </c>
      <c r="F33" s="46">
        <f t="shared" si="2" ref="F33:G33">SUM(F26:F32)</f>
        <v>104.01</v>
      </c>
      <c r="G33" s="26">
        <f t="shared" si="2"/>
        <v>751.45</v>
      </c>
      <c r="H33" s="79">
        <f t="shared" si="3" ref="H33:O33">SUM(H26:H32)</f>
        <v>0.73000000000000009</v>
      </c>
      <c r="I33" s="79">
        <f t="shared" si="3"/>
        <v>27.65</v>
      </c>
      <c r="J33" s="79">
        <f t="shared" si="3"/>
        <v>3976.40</v>
      </c>
      <c r="K33" s="79">
        <f t="shared" si="3"/>
        <v>1.746</v>
      </c>
      <c r="L33" s="79">
        <f t="shared" si="3"/>
        <v>198.90</v>
      </c>
      <c r="M33" s="79">
        <f t="shared" si="3"/>
        <v>513.50</v>
      </c>
      <c r="N33" s="79">
        <f t="shared" si="3"/>
        <v>131.10</v>
      </c>
      <c r="O33" s="79">
        <f t="shared" si="3"/>
        <v>10.45</v>
      </c>
      <c r="P33" s="14"/>
      <c r="Q33" s="83"/>
    </row>
    <row r="34" spans="1:17" s="4" customFormat="1" ht="16.5">
      <c r="A34" s="10"/>
      <c r="B34" s="23" t="s">
        <v>45</v>
      </c>
      <c r="C34" s="24">
        <f>C24+C33</f>
        <v>1265</v>
      </c>
      <c r="D34" s="26">
        <f>D33+D24</f>
        <v>45.31</v>
      </c>
      <c r="E34" s="26">
        <f>E33+E24</f>
        <v>43.319999999999993</v>
      </c>
      <c r="F34" s="26">
        <f>F24+F33</f>
        <v>172.71</v>
      </c>
      <c r="G34" s="26">
        <f t="shared" si="4" ref="G34:N34">G33+G24</f>
        <v>1223.33</v>
      </c>
      <c r="H34" s="79">
        <f t="shared" si="5" ref="H34:M34">H33+H24</f>
        <v>1.25</v>
      </c>
      <c r="I34" s="79">
        <f t="shared" si="5"/>
        <v>35.369999999999997</v>
      </c>
      <c r="J34" s="79">
        <f t="shared" si="5"/>
        <v>4378.70</v>
      </c>
      <c r="K34" s="79">
        <f t="shared" si="5"/>
        <v>2.496</v>
      </c>
      <c r="L34" s="79">
        <f t="shared" si="5"/>
        <v>386.27</v>
      </c>
      <c r="M34" s="79">
        <f t="shared" si="5"/>
        <v>881.30</v>
      </c>
      <c r="N34" s="79">
        <f t="shared" si="4"/>
        <v>205.05</v>
      </c>
      <c r="O34" s="79">
        <f>O24+O33</f>
        <v>16.93</v>
      </c>
      <c r="P34" s="14"/>
      <c r="Q34" s="83"/>
    </row>
    <row r="35" spans="1:16" ht="18.75">
      <c r="A35" s="109"/>
      <c r="B35" s="109"/>
      <c r="C35" s="1"/>
      <c r="D35" s="7"/>
      <c r="E35" s="8"/>
      <c r="F35" s="7"/>
      <c r="G35" s="113"/>
      <c r="H35" s="113"/>
      <c r="I35" s="113"/>
      <c r="J35" s="113"/>
      <c r="K35" s="113"/>
      <c r="L35" s="113"/>
      <c r="M35" s="113"/>
      <c r="N35" s="113"/>
      <c r="O35" s="113"/>
      <c r="P35" s="113"/>
    </row>
    <row r="36" spans="1:16" ht="18.75">
      <c r="A36" s="109"/>
      <c r="B36" s="109"/>
      <c r="G36" s="110"/>
      <c r="H36" s="110"/>
      <c r="I36" s="110"/>
      <c r="J36" s="110"/>
      <c r="K36" s="110"/>
      <c r="L36" s="110"/>
      <c r="M36" s="110"/>
      <c r="N36" s="110"/>
      <c r="O36" s="110"/>
      <c r="P36" s="110"/>
    </row>
  </sheetData>
  <mergeCells count="23">
    <mergeCell ref="B9:O9"/>
    <mergeCell ref="B12:O12"/>
    <mergeCell ref="A10:O10"/>
    <mergeCell ref="B11:O11"/>
    <mergeCell ref="A2:P2"/>
    <mergeCell ref="J3:N3"/>
    <mergeCell ref="J4:N4"/>
    <mergeCell ref="J5:N5"/>
    <mergeCell ref="A18:P18"/>
    <mergeCell ref="B14:B15"/>
    <mergeCell ref="C14:C15"/>
    <mergeCell ref="D14:F14"/>
    <mergeCell ref="G14:G15"/>
    <mergeCell ref="H14:K14"/>
    <mergeCell ref="L14:O14"/>
    <mergeCell ref="P14:P15"/>
    <mergeCell ref="A16:P16"/>
    <mergeCell ref="A17:P17"/>
    <mergeCell ref="A35:B35"/>
    <mergeCell ref="G35:P35"/>
    <mergeCell ref="A36:B36"/>
    <mergeCell ref="G36:P36"/>
    <mergeCell ref="A25:P25"/>
  </mergeCells>
  <pageMargins left="0.236220472440945" right="0.236220472440945" top="0.748031496062992" bottom="0.748031496062992" header="0.31496062992126" footer="0.31496062992126"/>
  <pageSetup orientation="landscape" paperSize="9" scale="5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Пон 1</vt:lpstr>
      <vt:lpstr>Втор1</vt:lpstr>
      <vt:lpstr>среда-1</vt:lpstr>
      <vt:lpstr>четверг 1</vt:lpstr>
      <vt:lpstr>пятница 1</vt:lpstr>
      <vt:lpstr>Пон 2</vt:lpstr>
      <vt:lpstr>Втор2</vt:lpstr>
      <vt:lpstr>среда 2</vt:lpstr>
      <vt:lpstr>четверг 2</vt:lpstr>
      <vt:lpstr>пятница 2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2025-09-02T06:20:09Z</dcterms:modified>
  <cp:category/>
</cp:coreProperties>
</file>